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1"/>
  <workbookPr/>
  <mc:AlternateContent xmlns:mc="http://schemas.openxmlformats.org/markup-compatibility/2006">
    <mc:Choice Requires="x15">
      <x15ac:absPath xmlns:x15ac="http://schemas.microsoft.com/office/spreadsheetml/2010/11/ac" url="C:\OneDriveFred\OneDrive - European Schools\Desktop\"/>
    </mc:Choice>
  </mc:AlternateContent>
  <xr:revisionPtr revIDLastSave="2" documentId="102_{A7D93705-3B7D-4862-98A1-D56DF1D404DD}" xr6:coauthVersionLast="36" xr6:coauthVersionMax="36" xr10:uidLastSave="{EEE95D05-D393-491A-9EF6-2A11C7AE62DF}"/>
  <bookViews>
    <workbookView xWindow="0" yWindow="0" windowWidth="28800" windowHeight="12225" xr2:uid="{00000000-000D-0000-FFFF-FFFF00000000}"/>
  </bookViews>
  <sheets>
    <sheet name="Feuil1" sheetId="1" r:id="rId1"/>
  </sheet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V20" i="1" l="1"/>
  <c r="V36" i="1" l="1"/>
  <c r="V29" i="1" l="1"/>
  <c r="V28" i="1"/>
  <c r="V35" i="1" l="1"/>
  <c r="V34" i="1" l="1"/>
  <c r="V26" i="1" l="1"/>
  <c r="V27" i="1" l="1"/>
  <c r="V25" i="1"/>
  <c r="V24" i="1" l="1"/>
  <c r="V22" i="1" l="1"/>
  <c r="V23" i="1" l="1"/>
  <c r="V21" i="1" l="1"/>
  <c r="V31" i="1" l="1"/>
  <c r="V30" i="1" l="1"/>
  <c r="V19" i="1" l="1"/>
  <c r="V18" i="1" l="1"/>
  <c r="V17" i="1"/>
  <c r="V16" i="1"/>
  <c r="V15" i="1"/>
  <c r="V33" i="1" l="1"/>
  <c r="V32" i="1"/>
  <c r="V3" i="1" l="1"/>
  <c r="V4" i="1"/>
  <c r="V5" i="1"/>
  <c r="V6" i="1"/>
  <c r="V8" i="1"/>
  <c r="V7" i="1"/>
  <c r="V9" i="1"/>
  <c r="V10" i="1"/>
  <c r="V12" i="1"/>
  <c r="V13" i="1"/>
  <c r="V14" i="1"/>
  <c r="V2" i="1"/>
  <c r="V11" i="1"/>
  <c r="V37" i="1" l="1"/>
</calcChain>
</file>

<file path=xl/sharedStrings.xml><?xml version="1.0" encoding="utf-8"?>
<sst xmlns="http://schemas.openxmlformats.org/spreadsheetml/2006/main" count="382" uniqueCount="176">
  <si>
    <t>Date
OF / FT</t>
  </si>
  <si>
    <t>Sous-traitant</t>
  </si>
  <si>
    <t>DI / Validation offre</t>
  </si>
  <si>
    <t>Commande
SODEXO</t>
  </si>
  <si>
    <t>Inter</t>
  </si>
  <si>
    <t>Type</t>
  </si>
  <si>
    <t>Description</t>
  </si>
  <si>
    <t>Suites</t>
  </si>
  <si>
    <t>En cours</t>
  </si>
  <si>
    <t>OF</t>
  </si>
  <si>
    <t>FT</t>
  </si>
  <si>
    <t>FA 
?</t>
  </si>
  <si>
    <t>Montant 
HT</t>
  </si>
  <si>
    <t>OF2</t>
  </si>
  <si>
    <t>FT2</t>
  </si>
  <si>
    <t>FA 
?2</t>
  </si>
  <si>
    <t>Montant 
HT2</t>
  </si>
  <si>
    <t>OF3</t>
  </si>
  <si>
    <t>FT3</t>
  </si>
  <si>
    <t>FA 
?3</t>
  </si>
  <si>
    <t>Montant 
HT3</t>
  </si>
  <si>
    <t>TOTAL</t>
  </si>
  <si>
    <t>Facturation</t>
  </si>
  <si>
    <t>ELCO</t>
  </si>
  <si>
    <t>DEV</t>
  </si>
  <si>
    <t>Remplacement pompe KSB sur aérorefroidisseur</t>
  </si>
  <si>
    <t>/</t>
  </si>
  <si>
    <t>AS1/151524-001</t>
  </si>
  <si>
    <t>??</t>
  </si>
  <si>
    <t>VP1/062456</t>
  </si>
  <si>
    <t>Téléphone</t>
  </si>
  <si>
    <t>DEP</t>
  </si>
  <si>
    <t>Meuble froid cafét FCCHF-02764 - régul HS -&gt; remplacement</t>
  </si>
  <si>
    <t>X</t>
  </si>
  <si>
    <t>AS1/155306-001</t>
  </si>
  <si>
    <t>VP1/061644</t>
  </si>
  <si>
    <t>A commander par EUREST - OK</t>
  </si>
  <si>
    <r>
      <t xml:space="preserve">Meuble bas réfrigéré Cafet : Régulateur bloqué sur OFF
</t>
    </r>
    <r>
      <rPr>
        <sz val="11"/>
        <color rgb="FFFF0000"/>
        <rFont val="Calibri"/>
        <family val="2"/>
        <scheme val="minor"/>
      </rPr>
      <t>Régulateur OK manip pour redémarrer</t>
    </r>
    <r>
      <rPr>
        <sz val="11"/>
        <color theme="1"/>
        <rFont val="Calibri"/>
        <family val="2"/>
        <scheme val="minor"/>
      </rPr>
      <t xml:space="preserve">
3 régulateurs ELIWELL ID PLUS 974 pour stock</t>
    </r>
  </si>
  <si>
    <t>AS1-161114-001</t>
  </si>
  <si>
    <t>VP1/063981</t>
  </si>
  <si>
    <t>Plafond ACFRI 2.2.16.9  (gauche) tombé (décollé)</t>
  </si>
  <si>
    <t>AS1/164694-001</t>
  </si>
  <si>
    <t>VP1/064651</t>
  </si>
  <si>
    <t>AS1/164694-002</t>
  </si>
  <si>
    <t>AS1/164694-003</t>
  </si>
  <si>
    <t>Remplacement de 4 ventilateurs sur meubles froid :
1 x FCCHF/02765
3 x FCCHF/02768</t>
  </si>
  <si>
    <t>RIY/AS1/177002-001</t>
  </si>
  <si>
    <t>AS1/177002-001</t>
  </si>
  <si>
    <t>VP1/068249</t>
  </si>
  <si>
    <t>Chambre froide négative FCCHF/00921
Régulateur indique erreur E2 : sonde 2 (1°evap) en panne</t>
  </si>
  <si>
    <t>AS1/182290-001</t>
  </si>
  <si>
    <t>VP1/070987</t>
  </si>
  <si>
    <t>?</t>
  </si>
  <si>
    <t>ACFRI gauche : Tôle du fond décollée</t>
  </si>
  <si>
    <t>AS1/192184-001</t>
  </si>
  <si>
    <t>VP1/072381</t>
  </si>
  <si>
    <t>Circuit froid meubles bas AFINOX – Stand self n°1
Nous avons une fuite par à-coups dans la chaufferie à la cave au niveau d’une vanne NICAB FREEFLOW (sur celle-ci est indiqué « meuble bas AFINOX »)
Je pense qu’il doit s’agir du circuit de distribution froid pour les meubles du stand self service n°1. Cette vanne est située au plafond à +/- 5m du sol.</t>
  </si>
  <si>
    <t>RAS sûrement dû à condensation</t>
  </si>
  <si>
    <t>AS1/198384-001</t>
  </si>
  <si>
    <t>VP1/074768</t>
  </si>
  <si>
    <t xml:space="preserve">Suite préventif 2021 :
Remplacement ventilateur condenseur </t>
  </si>
  <si>
    <t>CE5-000425</t>
  </si>
  <si>
    <t>VP1/076239</t>
  </si>
  <si>
    <t>Suite préventif 07/21 – Remplacement 1 poignée de porte CF viande + 1 capteur de présence CF viande</t>
  </si>
  <si>
    <t>RIY/AS1/205542-001</t>
  </si>
  <si>
    <t>VP1-076847</t>
  </si>
  <si>
    <t>Cellule ACFRI gauche – FCCHF/00922
Suite à ma dernière DI le technicien n’avait pas pu constater le défaut car après un redémarrage la machine était repartie.
Entre temps nous avons à nouveau rencontré le problème, et tout à l’heure lors d’un essai j’ai pu constater que l’afficheur ne s’allumait plus du tout.
J’ai donc condamné la machine afin que vous puissiez, cette fois je l’espère constater le défaut lors de votre intervention</t>
  </si>
  <si>
    <t>Remplacement platine electronique</t>
  </si>
  <si>
    <t>RIY/AS1/208533-001</t>
  </si>
  <si>
    <t>AS1-208533-001</t>
  </si>
  <si>
    <t>VP1-078929</t>
  </si>
  <si>
    <t>Remplacement ventilateur EBM PAPST tangentiel, adaptation et MO / meuble froid FCCHF/02767
+ Porte coulissante chambre jour</t>
  </si>
  <si>
    <t>Diag ?</t>
  </si>
  <si>
    <t>VP1/070989</t>
  </si>
  <si>
    <t>AS1/180850-1</t>
  </si>
  <si>
    <t>VP1/070988</t>
  </si>
  <si>
    <t>RIY/AS1/180945-001</t>
  </si>
  <si>
    <t>AS1/180945-001</t>
  </si>
  <si>
    <t>VP1/070961</t>
  </si>
  <si>
    <t>ACFRI droite FCCHF/00921
Tôle du fond décollée</t>
  </si>
  <si>
    <t>AS1-210305-001</t>
  </si>
  <si>
    <t>AS1-210305</t>
  </si>
  <si>
    <t>ACFRI gauche – Fonctionnement correct mais bip en continu
ACFRI droite – Ne refroidit plus</t>
  </si>
  <si>
    <r>
      <t xml:space="preserve">Offre  pour remplacement platine électronique sur ACFRI droit
Commande le 09/09/2022
</t>
    </r>
    <r>
      <rPr>
        <sz val="11"/>
        <color rgb="FFFF0000"/>
        <rFont val="Calibri"/>
        <family val="2"/>
        <scheme val="minor"/>
      </rPr>
      <t xml:space="preserve">
FACTURATION EE2 !!!</t>
    </r>
  </si>
  <si>
    <t>AS1/229843-001</t>
  </si>
  <si>
    <t>AS1/232465-001</t>
  </si>
  <si>
    <t>EUREST</t>
  </si>
  <si>
    <t>Remplacement régulateur (control board ACFRI)</t>
  </si>
  <si>
    <t>AS1/227036-001</t>
  </si>
  <si>
    <t>Voir FA2</t>
  </si>
  <si>
    <t>AS1/227036-002</t>
  </si>
  <si>
    <t>VP1/084682</t>
  </si>
  <si>
    <t>PREVENTIF
2022</t>
  </si>
  <si>
    <t>Appoint fluide frigo sur congélateur pendant préventif
Changement gaz sur congélateur R404 -&gt; R452
Recherche fuite sur cellule ACFRI suite injection traceur le 21/07/2022 et réparation</t>
  </si>
  <si>
    <t>AS1/229477-001</t>
  </si>
  <si>
    <t>AS1/229477-002</t>
  </si>
  <si>
    <t>VP1/084680</t>
  </si>
  <si>
    <t>Fuite réfrigérant trouvé sur raccord bouteille liquide
Réparation et appoint de 6.5kg R134A</t>
  </si>
  <si>
    <t>AS1/229500-001</t>
  </si>
  <si>
    <t>VP1/084683</t>
  </si>
  <si>
    <t>Problème coupure congélateur + frigo
Coupure électrique de la centrale positive</t>
  </si>
  <si>
    <t>Remplacement régulateur CF BOF</t>
  </si>
  <si>
    <t>AS1/230024-001</t>
  </si>
  <si>
    <t>Voir FA3</t>
  </si>
  <si>
    <t>AS1/230024-002</t>
  </si>
  <si>
    <t>AS1/230024-003</t>
  </si>
  <si>
    <t>VP1/084684</t>
  </si>
  <si>
    <t>DI SODEXO</t>
  </si>
  <si>
    <t>Vitrine réfrigérée FCCHF/02762 + 1 nouvelle vitrine froide (CAFETERIA)
La vitrine FCCHF/02762 ne refroidit plus (armoire frigo du dessous OK) ; l’autre à du mal a atteindre sa consigne de 2</t>
  </si>
  <si>
    <t>Remplacement condensateur groupe froid OK</t>
  </si>
  <si>
    <t xml:space="preserve">- Cellule ACFRI droite FCCHF/00923
La cellule ne refroidit plus
- Portes CF positive jour (côté self) + CF à côté réserve sèche
Problèmes au niveau des portes coulissantes, sortent du rail et ne ferment pas correctement (roulettes rails supérieurs + patins sols + profilé inférieurs abîmées)
- 1ère vitrine froide stand EUROPA (self SEC)
La vitrine ne refroidit pas assez
- Frigo AFINOX 700l office resto PRI +1
Fait disjoncter en différentiel
- Meuble bas réfrigéré (cuisine personnel +1)
Il restait une intervention à finaliser suite à la maintenance préventive (ventilateur à remplacer il me semble ?)
</t>
  </si>
  <si>
    <t>RIY/AS1/237811-001</t>
  </si>
  <si>
    <t>S51/52 2022</t>
  </si>
  <si>
    <t>VP1/088281</t>
  </si>
  <si>
    <t>AS1/237430-002
AS1/237430-004
AS1/237430-005
AS1/237430-006
AS1/237430-007</t>
  </si>
  <si>
    <t>RIY-AS1-242376-001</t>
  </si>
  <si>
    <t xml:space="preserve">239478-001
239478-002
239478-003
239478-004
239478-005
239478-006
</t>
  </si>
  <si>
    <t>VP1/089885</t>
  </si>
  <si>
    <t>AS1 236437-001</t>
  </si>
  <si>
    <t>???</t>
  </si>
  <si>
    <t>Panne centrale positive pendant les vacances de Noël</t>
  </si>
  <si>
    <t>- Panne chambres froides pendant vacances avril</t>
  </si>
  <si>
    <t>AS1-249155-001</t>
  </si>
  <si>
    <t>AS1-249209-001</t>
  </si>
  <si>
    <t>VP1/090866</t>
  </si>
  <si>
    <t>AS1/242376-001</t>
  </si>
  <si>
    <t>AS1/237811-001
AS1/237811-003
AS1/237811-004</t>
  </si>
  <si>
    <t>VP1-090865</t>
  </si>
  <si>
    <t>VP1/087400</t>
  </si>
  <si>
    <t>VP1/087398</t>
  </si>
  <si>
    <t>123/000243A/SIL</t>
  </si>
  <si>
    <r>
      <t xml:space="preserve">- Cellule ACFRI droite FCCHF/00923
Recherche de fuite à effectuer
Fuite indentifiée sur échangeur dans la cellule devis pour rép env. 10000€
Att devis remplacement + demande offre GBM 24/02/2023
</t>
    </r>
    <r>
      <rPr>
        <sz val="11"/>
        <color rgb="FFFF0000"/>
        <rFont val="Calibri"/>
        <family val="2"/>
        <scheme val="minor"/>
      </rPr>
      <t xml:space="preserve">
</t>
    </r>
    <r>
      <rPr>
        <sz val="11"/>
        <color theme="1"/>
        <rFont val="Calibri"/>
        <family val="2"/>
        <scheme val="minor"/>
      </rPr>
      <t>- Portes CF : pièces en commande - OK 24/02/2023
- Poignée CF BIO - OK 24/02/2023
- 1ère vitrine froide stand EUROPA : à paramétrer, recherche doc - OK
- Frigo AFINOX : Att offre remplacement compresseur + bac condensats + déshydrateur - OK 24/02/2023
- Remplacement 2 ventilateurs sur meubles froid PAS - OK</t>
    </r>
  </si>
  <si>
    <t xml:space="preserve">Suite préventif 2022 :
Offre pour remplacement régulateur ID985 sur CF BOF
</t>
  </si>
  <si>
    <t>Commande le 08/09/2022
FACTURATION EE2 !!!</t>
  </si>
  <si>
    <t>VP1/091696</t>
  </si>
  <si>
    <t>Panne centrale froid positif</t>
  </si>
  <si>
    <t>VP1/087399</t>
  </si>
  <si>
    <t>Remplacement cellule ACFRI droite</t>
  </si>
  <si>
    <t>Panne frigo déchets CPE</t>
  </si>
  <si>
    <t>- Remplacement régulateur</t>
  </si>
  <si>
    <t>Att remplacement contacteur prévu S26 12/06/2023
OK 18/10/2023</t>
  </si>
  <si>
    <t>Centrale positive en panne</t>
  </si>
  <si>
    <t>Compresseur tandem, 1 moteur serré, devis pour remplacement</t>
  </si>
  <si>
    <t>Réparations suite préventif Toussaint 2023</t>
  </si>
  <si>
    <t>- 1 joint de porte pour frigo
- 2 ventilateurs EBM CF Viande
- 3 ventilateurs meuble froid Rubben self
- 1 fermeture porte meuble froid Rubben
- 1 neon ledadvance meuble froid Rubben
- 1 tole + sealfix CF légumes
- MO + dep</t>
  </si>
  <si>
    <t>RIY/AS1/263478-001</t>
  </si>
  <si>
    <t>- Att remplacement pompe 18/04/2023
- Pompe remplacée S22/2023</t>
  </si>
  <si>
    <t>VP1/095797</t>
  </si>
  <si>
    <t xml:space="preserve">Prise en glace CF préparation
Remplacement servomoteur </t>
  </si>
  <si>
    <t>VP1/095799</t>
  </si>
  <si>
    <t>VP1-095800</t>
  </si>
  <si>
    <t>VP1/095802</t>
  </si>
  <si>
    <t>RIY/AS1/266237-001</t>
  </si>
  <si>
    <t>2022
EE2 
Transition EUREST / SODEXO
Travaux entamés pas de contrat ELCO</t>
  </si>
  <si>
    <t>2022 
EUREST</t>
  </si>
  <si>
    <t>2022 
SODEXO</t>
  </si>
  <si>
    <t>124-000090A_CAE</t>
  </si>
  <si>
    <t>VP1/094378</t>
  </si>
  <si>
    <t xml:space="preserve">2023 
SODEXO
</t>
  </si>
  <si>
    <t>2022 
EE2</t>
  </si>
  <si>
    <t>RIY-AS1-271839-001</t>
  </si>
  <si>
    <t>VP1-098301</t>
  </si>
  <si>
    <t>- Fuite écoulement CF négative</t>
  </si>
  <si>
    <t>- Remplacement écoulement et résistance d'écoulement</t>
  </si>
  <si>
    <t>VP1-098302</t>
  </si>
  <si>
    <t>-Montée en t° de toutes les chambres froides</t>
  </si>
  <si>
    <t>- Reset électrique puis OK</t>
  </si>
  <si>
    <t>VP1-098303</t>
  </si>
  <si>
    <t>-Réparation fuite circuit froid CF négative suite préventif fév-24</t>
  </si>
  <si>
    <t>- RAS - Attente remplacement centrale positive</t>
  </si>
  <si>
    <t>VP1-098304</t>
  </si>
  <si>
    <t>SDEV</t>
  </si>
  <si>
    <t>- Joints de porte :
CF BOF / Viande / Jour
2 meubles AFINOX cafét
4 tiroirs AFINOX cafét
- Détecteur lumière CF</t>
  </si>
  <si>
    <t>AS1/274405-001</t>
  </si>
  <si>
    <t>remplacement poignée porte chambre froide bio</t>
  </si>
  <si>
    <t>2023 
ELCO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</si>
</sst>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2">
    <font>
      <sz val="11"/>
      <color theme="1"/>
      <name val="Calibri"/>
      <family val="2"/>
      <scheme val="minor"/>
    </font>
    <font>
      <sz val="11"/>
      <color theme="1"/>
      <name val="Calibri"/>
      <family val="2"/>
      <scheme val="minor"/>
    </font>
    <font>
      <b/>
      <sz val="11"/>
      <color theme="1"/>
      <name val="Calibri"/>
      <family val="2"/>
      <scheme val="minor"/>
    </font>
    <font>
      <b/>
      <sz val="11"/>
      <color rgb="FFFF0000"/>
      <name val="Calibri"/>
      <family val="2"/>
      <scheme val="minor"/>
    </font>
    <font>
      <sz val="11"/>
      <color rgb="FFFF0000"/>
      <name val="Calibri"/>
      <family val="2"/>
      <scheme val="minor"/>
    </font>
    <font>
      <b/>
      <sz val="11"/>
      <color theme="1"/>
      <name val="Calibri"/>
      <scheme val="minor"/>
    </font>
    <font>
      <b/>
      <sz val="11"/>
      <name val="Calibri"/>
      <family val="2"/>
      <scheme val="minor"/>
    </font>
    <font>
      <sz val="11"/>
      <color theme="0"/>
      <name val="Calibri"/>
      <family val="2"/>
      <scheme val="minor"/>
    </font>
    <font>
      <sz val="11"/>
      <name val="Calibri"/>
      <family val="2"/>
      <scheme val="minor"/>
    </font>
    <font>
      <sz val="11"/>
      <name val="Calibri"/>
      <scheme val="minor"/>
    </font>
    <font>
      <b/>
      <sz val="18"/>
      <color theme="1"/>
      <name val="Calibri"/>
      <family val="2"/>
      <scheme val="minor"/>
    </font>
    <font>
      <sz val="18"/>
      <color theme="1"/>
      <name val="Calibri"/>
      <family val="2"/>
      <scheme val="minor"/>
    </font>
  </fonts>
  <fills count="4">
    <fill>
      <patternFill patternType="none"/>
    </fill>
    <fill>
      <patternFill patternType="gray125"/>
    </fill>
    <fill>
      <patternFill patternType="solid">
        <fgColor rgb="FFCCCCFF"/>
        <bgColor indexed="64"/>
      </patternFill>
    </fill>
    <fill>
      <patternFill patternType="solid">
        <fgColor rgb="FF92D05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s>
  <cellStyleXfs count="2">
    <xf numFmtId="0" fontId="0" fillId="0" borderId="0"/>
    <xf numFmtId="44" fontId="1" fillId="0" borderId="0" applyFont="0" applyFill="0" applyBorder="0" applyAlignment="0" applyProtection="0"/>
  </cellStyleXfs>
  <cellXfs count="115">
    <xf numFmtId="0" fontId="0" fillId="0" borderId="0" xfId="0"/>
    <xf numFmtId="0" fontId="0" fillId="0" borderId="1" xfId="0" applyBorder="1" applyAlignment="1">
      <alignment vertical="center" wrapText="1"/>
    </xf>
    <xf numFmtId="0" fontId="0" fillId="0" borderId="3" xfId="0" applyBorder="1" applyAlignment="1">
      <alignment horizontal="center" vertical="center" wrapText="1"/>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0" xfId="0" applyAlignment="1">
      <alignment horizontal="center" vertical="center"/>
    </xf>
    <xf numFmtId="0" fontId="0" fillId="0" borderId="1" xfId="0" applyBorder="1" applyAlignment="1">
      <alignment horizontal="left"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0" xfId="0" applyFont="1" applyAlignment="1">
      <alignment horizontal="center" vertical="center"/>
    </xf>
    <xf numFmtId="14" fontId="0" fillId="0" borderId="1" xfId="0" applyNumberFormat="1" applyBorder="1" applyAlignment="1">
      <alignment horizontal="center" vertical="center" wrapText="1"/>
    </xf>
    <xf numFmtId="14" fontId="0" fillId="0" borderId="1" xfId="0" applyNumberFormat="1" applyBorder="1" applyAlignment="1">
      <alignment horizontal="center" vertical="center"/>
    </xf>
    <xf numFmtId="0" fontId="0" fillId="0" borderId="4" xfId="0" applyBorder="1" applyAlignment="1">
      <alignment vertical="center" wrapText="1"/>
    </xf>
    <xf numFmtId="0" fontId="0" fillId="0" borderId="0" xfId="0" applyAlignment="1">
      <alignment vertical="center"/>
    </xf>
    <xf numFmtId="0" fontId="5" fillId="0" borderId="1" xfId="0" applyFont="1" applyBorder="1" applyAlignment="1">
      <alignment horizontal="center" vertical="center"/>
    </xf>
    <xf numFmtId="0" fontId="0" fillId="0" borderId="1" xfId="0" quotePrefix="1" applyBorder="1" applyAlignment="1">
      <alignment vertical="center" wrapText="1"/>
    </xf>
    <xf numFmtId="0" fontId="6" fillId="0" borderId="1" xfId="0" applyFont="1" applyBorder="1" applyAlignment="1">
      <alignment horizontal="center" vertical="center"/>
    </xf>
    <xf numFmtId="1" fontId="2" fillId="0" borderId="1" xfId="1" applyNumberFormat="1" applyFont="1" applyBorder="1" applyAlignment="1">
      <alignment horizontal="center" vertical="center"/>
    </xf>
    <xf numFmtId="1"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quotePrefix="1" applyFont="1" applyBorder="1" applyAlignment="1">
      <alignment horizontal="center" vertical="center" wrapText="1"/>
    </xf>
    <xf numFmtId="0" fontId="7" fillId="0" borderId="3" xfId="0" applyFont="1" applyBorder="1" applyAlignment="1">
      <alignment horizontal="center" vertical="center" wrapText="1"/>
    </xf>
    <xf numFmtId="0" fontId="9" fillId="0" borderId="1" xfId="0" quotePrefix="1" applyFont="1" applyBorder="1" applyAlignment="1">
      <alignment horizontal="center" vertical="center" wrapText="1"/>
    </xf>
    <xf numFmtId="44" fontId="2" fillId="0" borderId="1" xfId="1" applyFont="1" applyFill="1" applyBorder="1" applyAlignment="1">
      <alignment vertical="center"/>
    </xf>
    <xf numFmtId="44" fontId="2" fillId="0" borderId="1" xfId="1" applyFont="1" applyFill="1" applyBorder="1" applyAlignment="1">
      <alignment horizontal="center" vertical="center"/>
    </xf>
    <xf numFmtId="49" fontId="2"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49" fontId="2" fillId="0" borderId="1" xfId="0" applyNumberFormat="1" applyFont="1" applyBorder="1" applyAlignment="1">
      <alignment horizontal="center" vertical="center"/>
    </xf>
    <xf numFmtId="44" fontId="5" fillId="0" borderId="1" xfId="1" applyFont="1" applyFill="1" applyBorder="1" applyAlignment="1">
      <alignment horizontal="center" vertical="center"/>
    </xf>
    <xf numFmtId="1" fontId="2" fillId="0" borderId="1" xfId="1" applyNumberFormat="1" applyFont="1" applyFill="1" applyBorder="1" applyAlignment="1">
      <alignment horizontal="center" vertical="center"/>
    </xf>
    <xf numFmtId="49" fontId="2" fillId="0" borderId="1" xfId="1" applyNumberFormat="1" applyFont="1" applyFill="1" applyBorder="1" applyAlignment="1">
      <alignment horizontal="center" vertical="center"/>
    </xf>
    <xf numFmtId="0" fontId="3" fillId="0" borderId="1" xfId="0" applyFont="1" applyBorder="1" applyAlignment="1">
      <alignment horizontal="center" vertical="center"/>
    </xf>
    <xf numFmtId="44" fontId="2" fillId="0" borderId="1" xfId="0" applyNumberFormat="1" applyFont="1" applyBorder="1" applyAlignment="1">
      <alignment vertical="center"/>
    </xf>
    <xf numFmtId="1" fontId="6" fillId="0" borderId="1" xfId="1" applyNumberFormat="1" applyFont="1" applyFill="1" applyBorder="1" applyAlignment="1">
      <alignment horizontal="center" vertical="center"/>
    </xf>
    <xf numFmtId="49" fontId="6" fillId="0" borderId="1" xfId="0" applyNumberFormat="1" applyFont="1" applyBorder="1" applyAlignment="1">
      <alignment horizontal="center" vertical="center"/>
    </xf>
    <xf numFmtId="44" fontId="2" fillId="0" borderId="1" xfId="1" applyFont="1" applyFill="1" applyBorder="1" applyAlignment="1">
      <alignment vertical="center" wrapText="1"/>
    </xf>
    <xf numFmtId="1" fontId="2" fillId="0" borderId="1" xfId="0" applyNumberFormat="1" applyFont="1" applyBorder="1" applyAlignment="1">
      <alignment horizontal="center" vertical="center"/>
    </xf>
    <xf numFmtId="1" fontId="5" fillId="0" borderId="1" xfId="0" applyNumberFormat="1" applyFont="1" applyBorder="1" applyAlignment="1">
      <alignment horizontal="center" vertical="center"/>
    </xf>
    <xf numFmtId="1" fontId="5" fillId="0" borderId="1" xfId="1" applyNumberFormat="1" applyFont="1" applyFill="1" applyBorder="1" applyAlignment="1">
      <alignment horizontal="center" vertical="center"/>
    </xf>
    <xf numFmtId="14" fontId="0" fillId="0" borderId="1" xfId="0" quotePrefix="1" applyNumberFormat="1" applyBorder="1" applyAlignment="1">
      <alignment horizontal="center" vertical="center"/>
    </xf>
    <xf numFmtId="1" fontId="2" fillId="0" borderId="1" xfId="1" applyNumberFormat="1" applyFont="1" applyFill="1" applyBorder="1" applyAlignment="1">
      <alignment horizontal="center" vertical="center" wrapText="1"/>
    </xf>
    <xf numFmtId="0" fontId="0" fillId="0" borderId="8" xfId="0" applyBorder="1"/>
    <xf numFmtId="0" fontId="0" fillId="0" borderId="8" xfId="0" applyBorder="1" applyAlignment="1">
      <alignment horizontal="center" vertical="center"/>
    </xf>
    <xf numFmtId="0" fontId="2" fillId="0" borderId="6" xfId="0" applyFont="1" applyBorder="1" applyAlignment="1">
      <alignment horizontal="center" vertical="center" wrapText="1"/>
    </xf>
    <xf numFmtId="0" fontId="0" fillId="0" borderId="5" xfId="0" applyBorder="1" applyAlignment="1">
      <alignment horizontal="left" vertical="center" wrapText="1"/>
    </xf>
    <xf numFmtId="0" fontId="0" fillId="0" borderId="7" xfId="0" applyBorder="1" applyAlignment="1">
      <alignment vertical="center" wrapText="1"/>
    </xf>
    <xf numFmtId="0" fontId="8" fillId="0" borderId="7" xfId="0" applyFont="1" applyBorder="1" applyAlignment="1">
      <alignment horizontal="center" vertical="center" wrapText="1"/>
    </xf>
    <xf numFmtId="0" fontId="0" fillId="0" borderId="1" xfId="0" quotePrefix="1" applyBorder="1" applyAlignment="1">
      <alignment horizontal="left" vertical="center" wrapText="1"/>
    </xf>
    <xf numFmtId="14"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wrapText="1"/>
    </xf>
    <xf numFmtId="14" fontId="0" fillId="0" borderId="1" xfId="0" quotePrefix="1" applyNumberFormat="1" applyFill="1" applyBorder="1" applyAlignment="1">
      <alignment horizontal="center" vertical="center"/>
    </xf>
    <xf numFmtId="0" fontId="2" fillId="0" borderId="1" xfId="0" applyFont="1" applyFill="1" applyBorder="1" applyAlignment="1">
      <alignment horizontal="center" vertical="center" wrapText="1"/>
    </xf>
    <xf numFmtId="0" fontId="0" fillId="0" borderId="1" xfId="0" quotePrefix="1" applyFill="1" applyBorder="1" applyAlignment="1">
      <alignment horizontal="left" vertical="center" wrapText="1"/>
    </xf>
    <xf numFmtId="0" fontId="0" fillId="0" borderId="1" xfId="0" quotePrefix="1" applyFill="1" applyBorder="1" applyAlignment="1">
      <alignment vertical="center" wrapText="1"/>
    </xf>
    <xf numFmtId="0" fontId="8" fillId="0" borderId="1" xfId="0" applyFont="1" applyFill="1" applyBorder="1" applyAlignment="1">
      <alignment horizontal="center" vertical="center" wrapText="1"/>
    </xf>
    <xf numFmtId="44" fontId="2" fillId="0" borderId="1" xfId="1" applyNumberFormat="1" applyFont="1" applyFill="1" applyBorder="1" applyAlignment="1">
      <alignment vertical="center"/>
    </xf>
    <xf numFmtId="44" fontId="2" fillId="2" borderId="1" xfId="1" applyFont="1" applyFill="1" applyBorder="1" applyAlignment="1">
      <alignment vertical="center"/>
    </xf>
    <xf numFmtId="1" fontId="2" fillId="2" borderId="1" xfId="1" applyNumberFormat="1" applyFont="1" applyFill="1" applyBorder="1" applyAlignment="1">
      <alignment horizontal="center" vertical="center" wrapText="1"/>
    </xf>
    <xf numFmtId="1" fontId="2" fillId="2" borderId="1" xfId="1" applyNumberFormat="1" applyFont="1" applyFill="1" applyBorder="1" applyAlignment="1">
      <alignment horizontal="center" vertical="center"/>
    </xf>
    <xf numFmtId="0" fontId="2" fillId="2" borderId="1" xfId="0" applyFont="1" applyFill="1" applyBorder="1" applyAlignment="1">
      <alignment horizontal="center" vertical="center"/>
    </xf>
    <xf numFmtId="49" fontId="2" fillId="2" borderId="1" xfId="0" applyNumberFormat="1" applyFont="1" applyFill="1" applyBorder="1" applyAlignment="1">
      <alignment horizontal="center" vertical="center"/>
    </xf>
    <xf numFmtId="0" fontId="0" fillId="0" borderId="1" xfId="0" quotePrefix="1" applyFont="1" applyBorder="1" applyAlignment="1">
      <alignment vertical="center" wrapText="1"/>
    </xf>
    <xf numFmtId="0" fontId="0" fillId="0" borderId="0" xfId="0" applyFill="1" applyAlignment="1">
      <alignment horizontal="center" vertical="center"/>
    </xf>
    <xf numFmtId="0" fontId="9" fillId="0" borderId="1" xfId="0" applyFont="1" applyFill="1" applyBorder="1" applyAlignment="1">
      <alignment horizontal="center" vertical="center" wrapText="1"/>
    </xf>
    <xf numFmtId="1" fontId="6" fillId="0" borderId="1" xfId="1" applyNumberFormat="1" applyFont="1" applyFill="1" applyBorder="1" applyAlignment="1">
      <alignment horizontal="center" vertical="center" wrapText="1"/>
    </xf>
    <xf numFmtId="44" fontId="6" fillId="0" borderId="1" xfId="1" applyNumberFormat="1" applyFont="1" applyFill="1" applyBorder="1" applyAlignment="1">
      <alignment vertical="center"/>
    </xf>
    <xf numFmtId="0" fontId="0" fillId="0" borderId="4" xfId="0" applyFont="1" applyBorder="1" applyAlignment="1">
      <alignment vertical="center" wrapText="1"/>
    </xf>
    <xf numFmtId="1" fontId="0" fillId="0" borderId="0" xfId="0" applyNumberFormat="1" applyFont="1"/>
    <xf numFmtId="49" fontId="0" fillId="0" borderId="0" xfId="0" applyNumberFormat="1" applyFont="1" applyAlignment="1">
      <alignment horizontal="center" vertical="center"/>
    </xf>
    <xf numFmtId="0" fontId="0" fillId="0" borderId="3" xfId="0" applyFont="1" applyBorder="1" applyAlignment="1">
      <alignment horizontal="center" vertical="center" textRotation="90" wrapText="1"/>
    </xf>
    <xf numFmtId="49" fontId="0" fillId="0" borderId="3" xfId="0" applyNumberFormat="1" applyFont="1" applyBorder="1" applyAlignment="1">
      <alignment horizontal="center" vertical="center" textRotation="90" wrapText="1"/>
    </xf>
    <xf numFmtId="0" fontId="0" fillId="0" borderId="1" xfId="0" applyFont="1" applyBorder="1" applyAlignment="1">
      <alignment horizontal="center" vertical="center" textRotation="90"/>
    </xf>
    <xf numFmtId="0" fontId="0" fillId="0" borderId="1" xfId="0" applyFont="1" applyFill="1" applyBorder="1" applyAlignment="1">
      <alignment horizontal="center" vertical="center" textRotation="90"/>
    </xf>
    <xf numFmtId="49" fontId="0" fillId="0" borderId="1" xfId="0" applyNumberFormat="1" applyFont="1" applyFill="1" applyBorder="1" applyAlignment="1">
      <alignment horizontal="center" vertical="center" textRotation="90" wrapText="1"/>
    </xf>
    <xf numFmtId="49" fontId="0" fillId="0" borderId="1" xfId="0" applyNumberFormat="1" applyFont="1" applyFill="1" applyBorder="1" applyAlignment="1">
      <alignment horizontal="center" vertical="center" textRotation="90"/>
    </xf>
    <xf numFmtId="0" fontId="4" fillId="0" borderId="1" xfId="0" applyFont="1" applyFill="1" applyBorder="1" applyAlignment="1">
      <alignment horizontal="center" vertical="center" textRotation="90"/>
    </xf>
    <xf numFmtId="49" fontId="4" fillId="0" borderId="1" xfId="0" applyNumberFormat="1" applyFont="1" applyFill="1" applyBorder="1" applyAlignment="1">
      <alignment horizontal="center" vertical="center" textRotation="90"/>
    </xf>
    <xf numFmtId="49" fontId="8" fillId="0" borderId="1" xfId="0" applyNumberFormat="1" applyFont="1" applyFill="1" applyBorder="1" applyAlignment="1">
      <alignment horizontal="center" vertical="center" textRotation="90"/>
    </xf>
    <xf numFmtId="49" fontId="1" fillId="0" borderId="1" xfId="1" applyNumberFormat="1" applyFont="1" applyFill="1" applyBorder="1" applyAlignment="1">
      <alignment horizontal="center" vertical="center" textRotation="90"/>
    </xf>
    <xf numFmtId="0" fontId="0" fillId="0" borderId="1" xfId="0" applyFont="1" applyFill="1" applyBorder="1" applyAlignment="1">
      <alignment horizontal="center" vertical="center" textRotation="90" wrapText="1"/>
    </xf>
    <xf numFmtId="0" fontId="0" fillId="0" borderId="7" xfId="0" applyFont="1" applyBorder="1" applyAlignment="1">
      <alignment horizontal="center" vertical="center" textRotation="90"/>
    </xf>
    <xf numFmtId="0" fontId="0" fillId="0" borderId="0" xfId="0" applyFont="1" applyAlignment="1">
      <alignment textRotation="90"/>
    </xf>
    <xf numFmtId="0" fontId="0" fillId="0" borderId="0" xfId="0" applyFont="1" applyAlignment="1">
      <alignment horizontal="center" vertical="center" textRotation="90"/>
    </xf>
    <xf numFmtId="1" fontId="0" fillId="0" borderId="3" xfId="0" applyNumberFormat="1" applyFont="1" applyBorder="1" applyAlignment="1">
      <alignment horizontal="center" vertical="center" textRotation="90" wrapText="1"/>
    </xf>
    <xf numFmtId="1" fontId="1" fillId="0" borderId="1" xfId="1" applyNumberFormat="1" applyFont="1" applyFill="1" applyBorder="1" applyAlignment="1">
      <alignment horizontal="center" vertical="center" textRotation="90"/>
    </xf>
    <xf numFmtId="44" fontId="1" fillId="0" borderId="1" xfId="1" applyNumberFormat="1" applyFont="1" applyFill="1" applyBorder="1" applyAlignment="1">
      <alignment vertical="center" textRotation="90"/>
    </xf>
    <xf numFmtId="49" fontId="0" fillId="0" borderId="0" xfId="0" applyNumberFormat="1" applyFont="1" applyAlignment="1">
      <alignment horizontal="center" vertical="center" textRotation="90"/>
    </xf>
    <xf numFmtId="44" fontId="1" fillId="0" borderId="1" xfId="1" applyFont="1" applyFill="1" applyBorder="1" applyAlignment="1">
      <alignment horizontal="center" vertical="center" textRotation="90"/>
    </xf>
    <xf numFmtId="44" fontId="1" fillId="0" borderId="1" xfId="1" applyFont="1" applyFill="1" applyBorder="1" applyAlignment="1">
      <alignment vertical="center" textRotation="90"/>
    </xf>
    <xf numFmtId="44" fontId="1" fillId="0" borderId="1" xfId="1" applyNumberFormat="1" applyFont="1" applyFill="1" applyBorder="1" applyAlignment="1">
      <alignment horizontal="center" vertical="center" textRotation="90"/>
    </xf>
    <xf numFmtId="1" fontId="0" fillId="0" borderId="0" xfId="0" applyNumberFormat="1" applyFont="1" applyAlignment="1">
      <alignment horizontal="center" vertical="center" textRotation="90"/>
    </xf>
    <xf numFmtId="0" fontId="2" fillId="0" borderId="8" xfId="0" applyFont="1" applyBorder="1"/>
    <xf numFmtId="44" fontId="0" fillId="0" borderId="1" xfId="1" applyNumberFormat="1" applyFont="1" applyFill="1" applyBorder="1" applyAlignment="1">
      <alignment vertical="center" textRotation="90"/>
    </xf>
    <xf numFmtId="1" fontId="1" fillId="0" borderId="1" xfId="1" applyNumberFormat="1" applyFont="1" applyFill="1" applyBorder="1" applyAlignment="1">
      <alignment horizontal="center" vertical="center" textRotation="90" wrapText="1"/>
    </xf>
    <xf numFmtId="0" fontId="0" fillId="0" borderId="5" xfId="0" applyFont="1" applyFill="1" applyBorder="1" applyAlignment="1">
      <alignment horizontal="center" vertical="center" textRotation="90"/>
    </xf>
    <xf numFmtId="49" fontId="0" fillId="0" borderId="6" xfId="0" applyNumberFormat="1" applyFont="1" applyFill="1" applyBorder="1" applyAlignment="1">
      <alignment horizontal="center" vertical="center" textRotation="90"/>
    </xf>
    <xf numFmtId="0" fontId="0" fillId="0" borderId="8" xfId="0" applyFont="1" applyFill="1" applyBorder="1" applyAlignment="1">
      <alignment horizontal="center" vertical="center"/>
    </xf>
    <xf numFmtId="1" fontId="0" fillId="0" borderId="7" xfId="0" applyNumberFormat="1" applyFont="1" applyFill="1" applyBorder="1" applyAlignment="1">
      <alignment horizontal="center" vertical="center" textRotation="90"/>
    </xf>
    <xf numFmtId="1" fontId="0" fillId="0" borderId="5" xfId="0" applyNumberFormat="1" applyFont="1" applyFill="1" applyBorder="1" applyAlignment="1">
      <alignment horizontal="center" vertical="center" textRotation="90"/>
    </xf>
    <xf numFmtId="49" fontId="11" fillId="0" borderId="1" xfId="0" applyNumberFormat="1" applyFont="1" applyFill="1" applyBorder="1" applyAlignment="1">
      <alignment horizontal="center" vertical="center" textRotation="90"/>
    </xf>
    <xf numFmtId="44" fontId="2" fillId="0" borderId="1" xfId="0" applyNumberFormat="1" applyFont="1" applyFill="1" applyBorder="1" applyAlignment="1">
      <alignment vertical="center"/>
    </xf>
    <xf numFmtId="49" fontId="0" fillId="0" borderId="7" xfId="0" applyNumberFormat="1" applyFont="1" applyFill="1" applyBorder="1" applyAlignment="1">
      <alignment horizontal="center" vertical="center" textRotation="90"/>
    </xf>
    <xf numFmtId="44" fontId="11" fillId="0" borderId="1" xfId="0" applyNumberFormat="1" applyFont="1" applyFill="1" applyBorder="1" applyAlignment="1">
      <alignment vertical="center" textRotation="90"/>
    </xf>
    <xf numFmtId="44" fontId="10" fillId="0" borderId="1" xfId="0" applyNumberFormat="1" applyFont="1" applyFill="1" applyBorder="1" applyAlignment="1">
      <alignment vertical="center"/>
    </xf>
    <xf numFmtId="0" fontId="0" fillId="0" borderId="8" xfId="0" applyFill="1" applyBorder="1"/>
    <xf numFmtId="49" fontId="2" fillId="0" borderId="1" xfId="0" applyNumberFormat="1" applyFont="1" applyFill="1" applyBorder="1" applyAlignment="1">
      <alignment horizontal="center" vertical="center"/>
    </xf>
    <xf numFmtId="44" fontId="6" fillId="3" borderId="1" xfId="1" applyNumberFormat="1" applyFont="1" applyFill="1" applyBorder="1" applyAlignment="1">
      <alignment vertical="center"/>
    </xf>
    <xf numFmtId="1" fontId="2" fillId="3" borderId="1" xfId="1" applyNumberFormat="1" applyFont="1" applyFill="1" applyBorder="1" applyAlignment="1">
      <alignment horizontal="center" vertical="center"/>
    </xf>
    <xf numFmtId="1" fontId="5" fillId="3" borderId="1" xfId="1" applyNumberFormat="1" applyFont="1" applyFill="1" applyBorder="1" applyAlignment="1">
      <alignment horizontal="center" vertical="center"/>
    </xf>
    <xf numFmtId="44" fontId="2" fillId="3" borderId="1" xfId="1" applyNumberFormat="1" applyFont="1" applyFill="1" applyBorder="1" applyAlignment="1">
      <alignment vertical="center"/>
    </xf>
    <xf numFmtId="44" fontId="2" fillId="3" borderId="1" xfId="1" applyNumberFormat="1" applyFont="1" applyFill="1" applyBorder="1" applyAlignment="1">
      <alignment horizontal="center" vertical="center"/>
    </xf>
    <xf numFmtId="44" fontId="5" fillId="3" borderId="1" xfId="1" applyNumberFormat="1" applyFont="1" applyFill="1" applyBorder="1" applyAlignment="1">
      <alignment horizontal="center" vertical="center"/>
    </xf>
    <xf numFmtId="0" fontId="2" fillId="0" borderId="1" xfId="0" applyFont="1" applyFill="1" applyBorder="1" applyAlignment="1">
      <alignment horizontal="center" vertical="center" textRotation="90"/>
    </xf>
    <xf numFmtId="0" fontId="2" fillId="0" borderId="1" xfId="0" applyFont="1" applyFill="1" applyBorder="1" applyAlignment="1">
      <alignment horizontal="center" vertical="center"/>
    </xf>
  </cellXfs>
  <cellStyles count="2">
    <cellStyle name="Currency" xfId="1" builtinId="4"/>
    <cellStyle name="Normal" xfId="0" builtinId="0"/>
  </cellStyles>
  <dxfs count="54">
    <dxf>
      <fill>
        <patternFill patternType="none">
          <fgColor indexed="64"/>
          <bgColor indexed="65"/>
        </patternFill>
      </fill>
      <border diagonalUp="0" diagonalDown="0" outline="0">
        <left/>
        <right/>
        <top style="thin">
          <color indexed="64"/>
        </top>
        <bottom/>
      </border>
    </dxf>
    <dxf>
      <font>
        <b/>
        <i val="0"/>
        <strike val="0"/>
        <condense val="0"/>
        <extend val="0"/>
        <outline val="0"/>
        <shadow val="0"/>
        <u val="none"/>
        <vertAlign val="baseline"/>
        <sz val="18"/>
        <color theme="1"/>
        <name val="Calibri"/>
        <family val="2"/>
        <scheme val="minor"/>
      </font>
      <numFmt numFmtId="34" formatCode="_-* #,##0.00\ &quot;€&quot;_-;\-* #,##0.00\ &quot;€&quot;_-;_-* &quot;-&quot;??\ &quot;€&quot;_-;_-@_-"/>
      <fill>
        <patternFill patternType="none">
          <fgColor indexed="64"/>
          <bgColor indexed="65"/>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theme="1"/>
        <name val="Calibri"/>
        <family val="2"/>
        <scheme val="minor"/>
      </font>
      <numFmt numFmtId="34" formatCode="_-* #,##0.00\ &quot;€&quot;_-;\-* #,##0.00\ &quot;€&quot;_-;_-* &quot;-&quot;??\ &quot;€&quot;_-;_-@_-"/>
      <fill>
        <patternFill patternType="none">
          <fgColor indexed="64"/>
          <bgColor indexed="65"/>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8"/>
        <color theme="1"/>
        <name val="Calibri"/>
        <family val="2"/>
        <scheme val="minor"/>
      </font>
      <numFmt numFmtId="34" formatCode="_-* #,##0.00\ &quot;€&quot;_-;\-* #,##0.00\ &quot;€&quot;_-;_-* &quot;-&quot;??\ &quot;€&quot;_-;_-@_-"/>
      <fill>
        <patternFill patternType="none">
          <fgColor indexed="64"/>
          <bgColor indexed="65"/>
        </patternFill>
      </fill>
      <alignment horizontal="general" vertical="center" textRotation="9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90" wrapText="0" indent="0" justifyLastLine="0" shrinkToFit="0" readingOrder="0"/>
      <border diagonalUp="0" diagonalDown="0" outline="0">
        <left/>
        <right style="thin">
          <color indexed="64"/>
        </right>
        <top style="thin">
          <color indexed="64"/>
        </top>
        <bottom/>
      </border>
    </dxf>
    <dxf>
      <font>
        <b val="0"/>
        <i val="0"/>
        <strike val="0"/>
        <condense val="0"/>
        <extend val="0"/>
        <outline val="0"/>
        <shadow val="0"/>
        <u val="none"/>
        <vertAlign val="baseline"/>
        <sz val="11"/>
        <color theme="1"/>
        <name val="Calibri"/>
        <family val="2"/>
        <scheme val="minor"/>
      </font>
      <numFmt numFmtId="30" formatCode="@"/>
      <fill>
        <patternFill patternType="none">
          <fgColor indexed="64"/>
          <bgColor indexed="65"/>
        </patternFill>
      </fill>
      <alignment horizontal="center" vertical="center" textRotation="90" wrapText="0" indent="0" justifyLastLine="0" shrinkToFit="0" readingOrder="0"/>
      <border diagonalUp="0" diagonalDown="0" outline="0">
        <left style="thin">
          <color indexed="64"/>
        </left>
        <right/>
        <top style="thin">
          <color indexed="64"/>
        </top>
        <bottom/>
      </border>
    </dxf>
    <dxf>
      <font>
        <b/>
        <i val="0"/>
        <strike val="0"/>
        <condense val="0"/>
        <extend val="0"/>
        <outline val="0"/>
        <shadow val="0"/>
        <u val="none"/>
        <vertAlign val="baseline"/>
        <sz val="11"/>
        <color theme="1"/>
        <name val="Calibri"/>
        <family val="2"/>
        <scheme val="minor"/>
      </font>
      <numFmt numFmtId="34" formatCode="_-* #,##0.00\ &quot;€&quot;_-;\-* #,##0.00\ &quot;€&quot;_-;_-* &quot;-&quot;??\ &quot;€&quot;_-;_-@_-"/>
      <fill>
        <patternFill patternType="none">
          <fgColor indexed="64"/>
          <bgColor indexed="65"/>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8"/>
        <color theme="1"/>
        <name val="Calibri"/>
        <family val="2"/>
        <scheme val="minor"/>
      </font>
      <numFmt numFmtId="30" formatCode="@"/>
      <fill>
        <patternFill patternType="none">
          <fgColor indexed="64"/>
          <bgColor indexed="65"/>
        </patternFill>
      </fill>
      <alignment horizontal="center" vertical="center" textRotation="9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family val="2"/>
        <scheme val="minor"/>
      </font>
      <numFmt numFmtId="1" formatCode="0"/>
      <fill>
        <patternFill patternType="none">
          <fgColor indexed="64"/>
          <bgColor indexed="65"/>
        </patternFill>
      </fill>
      <alignment horizontal="center" vertical="center" textRotation="90" wrapText="0" indent="0" justifyLastLine="0" shrinkToFit="0" readingOrder="0"/>
      <border diagonalUp="0" diagonalDown="0" outline="0">
        <left/>
        <right style="thin">
          <color indexed="64"/>
        </right>
        <top style="thin">
          <color indexed="64"/>
        </top>
        <bottom/>
      </border>
    </dxf>
    <dxf>
      <font>
        <b val="0"/>
        <i val="0"/>
        <strike val="0"/>
        <condense val="0"/>
        <extend val="0"/>
        <outline val="0"/>
        <shadow val="0"/>
        <u val="none"/>
        <vertAlign val="baseline"/>
        <sz val="11"/>
        <color theme="1"/>
        <name val="Calibri"/>
        <family val="2"/>
        <scheme val="minor"/>
      </font>
      <numFmt numFmtId="1" formatCode="0"/>
      <fill>
        <patternFill patternType="none">
          <fgColor indexed="64"/>
          <bgColor indexed="65"/>
        </patternFill>
      </fill>
      <alignment horizontal="center" vertical="center" textRotation="9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0" indent="0" justifyLastLine="0" shrinkToFit="0" readingOrder="0"/>
      <border diagonalUp="0" diagonalDown="0" outline="0">
        <left/>
        <right/>
        <top style="thin">
          <color indexed="64"/>
        </top>
        <bottom/>
      </border>
    </dxf>
    <dxf>
      <font>
        <b val="0"/>
        <i val="0"/>
        <strike val="0"/>
        <condense val="0"/>
        <extend val="0"/>
        <outline val="0"/>
        <shadow val="0"/>
        <u val="none"/>
        <vertAlign val="baseline"/>
        <sz val="11"/>
        <color theme="1"/>
        <name val="Calibri"/>
        <family val="2"/>
        <scheme val="minor"/>
      </font>
      <numFmt numFmtId="30" formatCode="@"/>
      <fill>
        <patternFill patternType="none">
          <fgColor indexed="64"/>
          <bgColor indexed="65"/>
        </patternFill>
      </fill>
      <alignment horizontal="center" vertical="center" textRotation="9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90" wrapText="0" indent="0" justifyLastLine="0" shrinkToFit="0" readingOrder="0"/>
      <border diagonalUp="0" diagonalDown="0" outline="0">
        <left/>
        <right style="thin">
          <color indexed="64"/>
        </right>
        <top style="thin">
          <color indexed="64"/>
        </top>
        <bottom/>
      </border>
    </dxf>
    <dxf>
      <font>
        <b val="0"/>
        <i val="0"/>
        <strike val="0"/>
        <condense val="0"/>
        <extend val="0"/>
        <outline val="0"/>
        <shadow val="0"/>
        <u val="none"/>
        <vertAlign val="baseline"/>
        <sz val="11"/>
        <color theme="1"/>
        <name val="Calibri"/>
        <family val="2"/>
        <scheme val="minor"/>
      </font>
      <alignment horizontal="center" vertical="center" textRotation="90" wrapText="0" indent="0" justifyLastLine="0" shrinkToFit="0" readingOrder="0"/>
      <border diagonalUp="0" diagonalDown="0" outline="0">
        <left style="thin">
          <color indexed="64"/>
        </left>
        <right/>
        <top style="thin">
          <color indexed="64"/>
        </top>
        <bottom/>
      </border>
    </dxf>
    <dxf>
      <alignment horizontal="general" vertical="center" textRotation="0" wrapText="1" indent="0" justifyLastLine="0" shrinkToFit="0" readingOrder="0"/>
      <border diagonalUp="0" diagonalDown="0" outline="0">
        <left style="thin">
          <color indexed="64"/>
        </left>
        <right/>
        <top style="thin">
          <color indexed="64"/>
        </top>
        <bottom/>
      </border>
    </dxf>
    <dxf>
      <alignment horizontal="left" vertical="center" textRotation="0" wrapText="1" indent="0" justifyLastLine="0" shrinkToFit="0" readingOrder="0"/>
      <border diagonalUp="0" diagonalDown="0" outline="0">
        <left/>
        <right style="thin">
          <color indexed="64"/>
        </right>
        <top style="thin">
          <color indexed="64"/>
        </top>
        <bottom/>
      </border>
    </dxf>
    <dxf>
      <font>
        <b/>
        <i val="0"/>
        <strike val="0"/>
        <condense val="0"/>
        <extend val="0"/>
        <outline val="0"/>
        <shadow val="0"/>
        <u val="none"/>
        <vertAlign val="baseline"/>
        <sz val="11"/>
        <color theme="1"/>
        <name val="Calibri"/>
        <family val="2"/>
        <scheme val="minor"/>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alignment horizontal="center" vertical="center" textRotation="0" wrapText="0" indent="0" justifyLastLine="0" shrinkToFit="0" readingOrder="0"/>
      <border diagonalUp="0" diagonalDown="0" outline="0">
        <left/>
        <right/>
        <top style="thin">
          <color indexed="64"/>
        </top>
        <bottom/>
      </border>
    </dxf>
    <dxf>
      <alignment horizontal="center" vertical="center" textRotation="0" wrapText="0" indent="0" justifyLastLine="0" shrinkToFit="0" readingOrder="0"/>
      <border diagonalUp="0" diagonalDown="0" outline="0">
        <left/>
        <right/>
        <top style="thin">
          <color indexed="64"/>
        </top>
        <bottom/>
      </border>
    </dxf>
    <dxf>
      <font>
        <b/>
        <i val="0"/>
        <strike val="0"/>
        <condense val="0"/>
        <extend val="0"/>
        <outline val="0"/>
        <shadow val="0"/>
        <u val="none"/>
        <vertAlign val="baseline"/>
        <sz val="11"/>
        <color theme="1"/>
        <name val="Calibri"/>
        <family val="2"/>
        <scheme val="minor"/>
      </font>
      <border diagonalUp="0" diagonalDown="0" outline="0">
        <left/>
        <right/>
        <top style="thin">
          <color indexed="64"/>
        </top>
        <bottom/>
      </border>
    </dxf>
    <dxf>
      <border diagonalUp="0" diagonalDown="0" outline="0">
        <left/>
        <right/>
        <top style="thin">
          <color indexed="64"/>
        </top>
        <bottom/>
      </border>
    </dxf>
    <dxf>
      <alignment horizontal="center" vertical="center" textRotation="0" wrapText="0" indent="0" justifyLastLine="0" shrinkToFit="0" readingOrder="0"/>
      <border diagonalUp="0" diagonalDown="0" outline="0">
        <left/>
        <right/>
        <top style="thin">
          <color indexed="64"/>
        </top>
        <bottom/>
      </border>
    </dxf>
    <dxf>
      <font>
        <b val="0"/>
        <i val="0"/>
        <strike val="0"/>
        <condense val="0"/>
        <extend val="0"/>
        <outline val="0"/>
        <shadow val="0"/>
        <u val="none"/>
        <vertAlign val="baseline"/>
        <sz val="11"/>
        <color auto="1"/>
        <name val="Calibri"/>
        <family val="2"/>
        <scheme val="minor"/>
      </font>
      <alignment horizontal="center" vertical="center" textRotation="0" wrapText="1" indent="0" justifyLastLine="0" shrinkToFit="0" readingOrder="0"/>
      <border diagonalUp="0" diagonalDown="0" outline="0">
        <left style="thin">
          <color indexed="64"/>
        </left>
        <right/>
        <top style="thin">
          <color indexed="64"/>
        </top>
        <bottom/>
      </border>
    </dxf>
    <dxf>
      <font>
        <color theme="0"/>
      </font>
      <fill>
        <patternFill>
          <bgColor rgb="FF0070C0"/>
        </patternFill>
      </fill>
    </dxf>
    <dxf>
      <fill>
        <patternFill>
          <bgColor rgb="FFFFFF00"/>
        </patternFill>
      </fill>
    </dxf>
    <dxf>
      <fill>
        <patternFill>
          <bgColor theme="7" tint="0.59996337778862885"/>
        </patternFill>
      </fill>
    </dxf>
    <dxf>
      <numFmt numFmtId="1" formatCode="0"/>
      <alignment horizontal="center" vertical="center" textRotation="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1"/>
        <color theme="1"/>
        <name val="Calibri"/>
        <family val="2"/>
        <scheme val="minor"/>
      </font>
      <numFmt numFmtId="34" formatCode="_-* #,##0.00\ &quot;€&quot;_-;\-* #,##0.00\ &quot;€&quot;_-;_-* &quot;-&quot;??\ &quot;€&quot;_-;_-@_-"/>
      <fill>
        <patternFill patternType="solid">
          <fgColor indexed="64"/>
          <bgColor rgb="FF92D050"/>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1"/>
        <color theme="1"/>
        <name val="Calibri"/>
        <family val="2"/>
        <scheme val="minor"/>
      </font>
      <numFmt numFmtId="34" formatCode="_-* #,##0.00\ &quot;€&quot;_-;\-* #,##0.00\ &quot;€&quot;_-;_-* &quot;-&quot;??\ &quot;€&quot;_-;_-@_-"/>
      <fill>
        <patternFill patternType="solid">
          <fgColor indexed="64"/>
          <bgColor rgb="FF92D050"/>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1"/>
        <color theme="1"/>
        <name val="Calibri"/>
        <family val="2"/>
        <scheme val="minor"/>
      </font>
      <numFmt numFmtId="34" formatCode="_-* #,##0.00\ &quot;€&quot;_-;\-* #,##0.00\ &quot;€&quot;_-;_-* &quot;-&quot;??\ &quot;€&quot;_-;_-@_-"/>
      <fill>
        <patternFill patternType="solid">
          <fgColor indexed="64"/>
          <bgColor rgb="FF92D050"/>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1"/>
        <color theme="1"/>
        <name val="Calibri"/>
        <scheme val="minor"/>
      </font>
      <numFmt numFmtId="34" formatCode="_-* #,##0.00\ &quot;€&quot;_-;\-* #,##0.00\ &quot;€&quot;_-;_-* &quot;-&quot;??\ &quot;€&quot;_-;_-@_-"/>
      <fill>
        <patternFill patternType="solid">
          <fgColor indexed="64"/>
          <bgColor rgb="FF92D050"/>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1"/>
        <color theme="1"/>
        <name val="Calibri"/>
        <family val="2"/>
        <scheme val="minor"/>
      </font>
      <numFmt numFmtId="34" formatCode="_-* #,##0.00\ &quot;€&quot;_-;\-* #,##0.00\ &quot;€&quot;_-;_-* &quot;-&quot;??\ &quot;€&quot;_-;_-@_-"/>
      <fill>
        <patternFill patternType="solid">
          <fgColor indexed="64"/>
          <bgColor rgb="FF92D050"/>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1"/>
        <color theme="1"/>
        <name val="Calibri"/>
        <family val="2"/>
        <scheme val="minor"/>
      </font>
      <numFmt numFmtId="34" formatCode="_-* #,##0.00\ &quot;€&quot;_-;\-* #,##0.00\ &quot;€&quot;_-;_-* &quot;-&quot;??\ &quot;€&quot;_-;_-@_-"/>
      <fill>
        <patternFill patternType="solid">
          <fgColor indexed="64"/>
          <bgColor rgb="FF92D050"/>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1"/>
        <color theme="1"/>
        <name val="Calibri"/>
        <family val="2"/>
        <scheme val="minor"/>
      </font>
      <numFmt numFmtId="34" formatCode="_-* #,##0.00\ &quot;€&quot;_-;\-* #,##0.00\ &quot;€&quot;_-;_-* &quot;-&quot;??\ &quot;€&quot;_-;_-@_-"/>
      <fill>
        <patternFill patternType="solid">
          <fgColor indexed="64"/>
          <bgColor rgb="FF92D050"/>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1"/>
        <color theme="1"/>
        <name val="Calibri"/>
        <scheme val="minor"/>
      </font>
      <numFmt numFmtId="1" formatCode="0"/>
      <fill>
        <patternFill patternType="solid">
          <fgColor indexed="64"/>
          <bgColor rgb="FF92D05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theme="1"/>
        <name val="Calibri"/>
        <family val="2"/>
        <scheme val="minor"/>
      </font>
      <numFmt numFmtId="1" formatCode="0"/>
      <fill>
        <patternFill patternType="solid">
          <fgColor indexed="64"/>
          <bgColor rgb="FF92D05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font>
      <numFmt numFmtId="34" formatCode="_-* #,##0.00\ &quot;€&quot;_-;\-* #,##0.00\ &quot;€&quot;_-;_-* &quot;-&quot;??\ &quot;€&quot;_-;_-@_-"/>
      <fill>
        <patternFill patternType="solid">
          <fgColor indexed="64"/>
          <bgColor rgb="FF92D050"/>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font>
      <numFmt numFmtId="30" formatCode="@"/>
      <alignment horizontal="center" vertical="center" textRotation="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font>
      <alignment horizontal="center" vertical="center" textRotation="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font>
      <alignment horizontal="center" vertical="center" textRotation="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center" textRotation="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none">
          <fgColor indexed="64"/>
          <bgColor auto="1"/>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9" formatCode="dd/mm/yyyy"/>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Calibri"/>
        <scheme val="minor"/>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center" vertical="center" textRotation="0" indent="0" justifyLastLine="0" shrinkToFit="0" readingOrder="0"/>
    </dxf>
    <dxf>
      <border>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colors>
    <mruColors>
      <color rgb="FFCCCCFF"/>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au1" displayName="Tableau1" ref="A1:W37" totalsRowCount="1" headerRowDxfId="53" dataDxfId="51" headerRowBorderDxfId="52" tableBorderDxfId="50" totalsRowBorderDxfId="49">
  <autoFilter ref="A1:W36" xr:uid="{00000000-0009-0000-0100-000001000000}"/>
  <sortState ref="A2:W36">
    <sortCondition ref="F1:F36"/>
  </sortState>
  <tableColumns count="23">
    <tableColumn id="20" xr3:uid="{00000000-0010-0000-0000-000014000000}" name="En cours" dataDxfId="48" totalsRowDxfId="22"/>
    <tableColumn id="1" xr3:uid="{00000000-0010-0000-0000-000001000000}" name="DI / Validation offre" totalsRowLabel="TOTAL" dataDxfId="47" totalsRowDxfId="21"/>
    <tableColumn id="12" xr3:uid="{00000000-0010-0000-0000-00000C000000}" name="Date_x000a_OF / FT" dataDxfId="46" totalsRowDxfId="20"/>
    <tableColumn id="13" xr3:uid="{00000000-0010-0000-0000-00000D000000}" name="Sous-traitant" dataDxfId="45" totalsRowDxfId="19"/>
    <tableColumn id="16" xr3:uid="{00000000-0010-0000-0000-000010000000}" name="Commande_x000a_SODEXO" dataDxfId="44" totalsRowDxfId="18"/>
    <tableColumn id="15" xr3:uid="{00000000-0010-0000-0000-00000F000000}" name="Inter" dataDxfId="43" totalsRowDxfId="17"/>
    <tableColumn id="2" xr3:uid="{00000000-0010-0000-0000-000002000000}" name="Type" dataDxfId="42" totalsRowDxfId="16"/>
    <tableColumn id="3" xr3:uid="{00000000-0010-0000-0000-000003000000}" name="Description" dataDxfId="41" totalsRowDxfId="15"/>
    <tableColumn id="4" xr3:uid="{00000000-0010-0000-0000-000004000000}" name="Suites" dataDxfId="40" totalsRowDxfId="14"/>
    <tableColumn id="5" xr3:uid="{00000000-0010-0000-0000-000005000000}" name="OF" dataDxfId="39" totalsRowDxfId="13"/>
    <tableColumn id="6" xr3:uid="{00000000-0010-0000-0000-000006000000}" name="FT" dataDxfId="38" totalsRowDxfId="12"/>
    <tableColumn id="10" xr3:uid="{00000000-0010-0000-0000-00000A000000}" name="FA _x000a_?" dataDxfId="37" totalsRowDxfId="11"/>
    <tableColumn id="11" xr3:uid="{00000000-0010-0000-0000-00000B000000}" name="Montant _x000a_HT" dataDxfId="36" totalsRowDxfId="10" dataCellStyle="Currency"/>
    <tableColumn id="28" xr3:uid="{3A6BAB62-4CB7-4493-87D9-F3988B3DA925}" name="OF2" dataDxfId="35" totalsRowDxfId="9" dataCellStyle="Currency"/>
    <tableColumn id="17" xr3:uid="{00000000-0010-0000-0000-000011000000}" name="FT2" dataDxfId="34" totalsRowDxfId="8" dataCellStyle="Currency"/>
    <tableColumn id="24" xr3:uid="{40176ADF-C763-42B7-9D0A-8567EA98BC03}" name="FA _x000a_?2" dataDxfId="33" totalsRowDxfId="7" dataCellStyle="Currency"/>
    <tableColumn id="23" xr3:uid="{3D558860-869B-4416-9EEF-FCBAD89AE57F}" name="Montant _x000a_HT2" dataDxfId="32" totalsRowDxfId="6" dataCellStyle="Currency"/>
    <tableColumn id="27" xr3:uid="{17D4695A-A2EA-419C-B569-D921EE74188F}" name="OF3" dataDxfId="31" totalsRowDxfId="5" dataCellStyle="Currency"/>
    <tableColumn id="18" xr3:uid="{00000000-0010-0000-0000-000012000000}" name="FT3" dataDxfId="30" totalsRowDxfId="4" dataCellStyle="Currency"/>
    <tableColumn id="25" xr3:uid="{C21B2136-696F-4D81-998E-940D195D8511}" name="FA _x000a_?3" dataDxfId="29" totalsRowDxfId="3" dataCellStyle="Currency"/>
    <tableColumn id="26" xr3:uid="{E3C136AB-CE47-4933-9ECD-814E24FF44C2}" name="Montant _x000a_HT3" dataDxfId="28" totalsRowDxfId="2" dataCellStyle="Currency"/>
    <tableColumn id="29" xr3:uid="{9677A365-683C-4F77-9AC4-BBBC7DC6EC6E}" name="TOTAL" totalsRowFunction="sum" dataDxfId="27" totalsRowDxfId="1" dataCellStyle="Currency">
      <calculatedColumnFormula>Tableau1[[#This Row],[Montant 
HT3]]+Tableau1[[#This Row],[Montant 
HT2]]+Tableau1[[#This Row],[Montant 
HT]]</calculatedColumnFormula>
    </tableColumn>
    <tableColumn id="19" xr3:uid="{00000000-0010-0000-0000-000013000000}" name="Facturation" dataDxfId="26" totalsRowDxfId="0"/>
  </tableColumns>
  <tableStyleInfo name="TableStyleMedium2"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C37"/>
  <sheetViews>
    <sheetView tabSelected="1" zoomScale="70" zoomScaleNormal="70" workbookViewId="0">
      <pane xSplit="7" ySplit="1" topLeftCell="H2" activePane="bottomRight" state="frozen"/>
      <selection pane="topRight" activeCell="F1" sqref="F1"/>
      <selection pane="bottomLeft" activeCell="A2" sqref="A2"/>
      <selection pane="bottomRight" activeCell="A30" sqref="A30"/>
    </sheetView>
  </sheetViews>
  <sheetFormatPr defaultColWidth="11.42578125" defaultRowHeight="15"/>
  <cols>
    <col min="1" max="1" width="8.7109375" style="5" customWidth="1"/>
    <col min="2" max="3" width="16" style="5" customWidth="1"/>
    <col min="4" max="4" width="16" style="10" customWidth="1"/>
    <col min="5" max="5" width="16" customWidth="1"/>
    <col min="6" max="6" width="16" style="5" customWidth="1"/>
    <col min="7" max="7" width="8.7109375" style="5" customWidth="1"/>
    <col min="8" max="8" width="70.7109375" style="10" customWidth="1"/>
    <col min="9" max="9" width="70.7109375" style="5" customWidth="1"/>
    <col min="10" max="10" width="25.7109375" style="82" bestFit="1" customWidth="1"/>
    <col min="11" max="11" width="29.7109375" style="82" bestFit="1" customWidth="1"/>
    <col min="12" max="12" width="15.7109375" style="83" customWidth="1"/>
    <col min="13" max="13" width="17.28515625" style="10" customWidth="1"/>
    <col min="14" max="14" width="15.7109375" style="82" customWidth="1"/>
    <col min="15" max="15" width="21.140625" style="87" bestFit="1" customWidth="1"/>
    <col min="16" max="16" width="15.7109375" style="83" customWidth="1"/>
    <col min="17" max="17" width="17.28515625" style="68" bestFit="1" customWidth="1"/>
    <col min="18" max="18" width="15.7109375" style="91" customWidth="1"/>
    <col min="19" max="19" width="15.7109375" style="87" customWidth="1"/>
    <col min="20" max="20" width="15.7109375" style="83" customWidth="1"/>
    <col min="21" max="21" width="15.7109375" style="69" customWidth="1"/>
    <col min="22" max="22" width="25.7109375" customWidth="1"/>
    <col min="23" max="23" width="54.85546875" style="10" customWidth="1"/>
    <col min="24" max="24" width="26.42578125" customWidth="1"/>
    <col min="25" max="25" width="20" style="14" bestFit="1" customWidth="1"/>
    <col min="26" max="28" width="21" style="14" customWidth="1"/>
    <col min="29" max="29" width="13.5703125" style="14" customWidth="1"/>
    <col min="30" max="16384" width="11.42578125" style="5"/>
  </cols>
  <sheetData>
    <row r="1" spans="1:29" ht="30">
      <c r="A1" s="22" t="s">
        <v>8</v>
      </c>
      <c r="B1" s="4" t="s">
        <v>2</v>
      </c>
      <c r="C1" s="2" t="s">
        <v>0</v>
      </c>
      <c r="D1" s="7" t="s">
        <v>1</v>
      </c>
      <c r="E1" s="4" t="s">
        <v>3</v>
      </c>
      <c r="F1" s="4" t="s">
        <v>4</v>
      </c>
      <c r="G1" s="7" t="s">
        <v>5</v>
      </c>
      <c r="H1" s="2" t="s">
        <v>6</v>
      </c>
      <c r="I1" s="2" t="s">
        <v>7</v>
      </c>
      <c r="J1" s="70" t="s">
        <v>9</v>
      </c>
      <c r="K1" s="70" t="s">
        <v>10</v>
      </c>
      <c r="L1" s="71" t="s">
        <v>11</v>
      </c>
      <c r="M1" s="67" t="s">
        <v>12</v>
      </c>
      <c r="N1" s="84" t="s">
        <v>13</v>
      </c>
      <c r="O1" s="84" t="s">
        <v>14</v>
      </c>
      <c r="P1" s="71" t="s">
        <v>15</v>
      </c>
      <c r="Q1" s="67" t="s">
        <v>16</v>
      </c>
      <c r="R1" s="71" t="s">
        <v>17</v>
      </c>
      <c r="S1" s="70" t="s">
        <v>18</v>
      </c>
      <c r="T1" s="70" t="s">
        <v>19</v>
      </c>
      <c r="U1" s="67" t="s">
        <v>20</v>
      </c>
      <c r="V1" s="13" t="s">
        <v>21</v>
      </c>
      <c r="W1" s="2" t="s">
        <v>22</v>
      </c>
      <c r="X1" s="5"/>
      <c r="Y1" s="5"/>
      <c r="Z1" s="5"/>
      <c r="AA1" s="5"/>
      <c r="AB1" s="5"/>
      <c r="AC1" s="5"/>
    </row>
    <row r="2" spans="1:29">
      <c r="A2" s="20"/>
      <c r="B2" s="11" t="s">
        <v>30</v>
      </c>
      <c r="C2" s="12">
        <v>43780</v>
      </c>
      <c r="D2" s="3" t="s">
        <v>23</v>
      </c>
      <c r="E2" s="12" t="s">
        <v>26</v>
      </c>
      <c r="F2" s="12">
        <v>43780</v>
      </c>
      <c r="G2" s="8" t="s">
        <v>31</v>
      </c>
      <c r="H2" s="6" t="s">
        <v>32</v>
      </c>
      <c r="I2" s="1" t="s">
        <v>26</v>
      </c>
      <c r="J2" s="9" t="s">
        <v>26</v>
      </c>
      <c r="K2" s="9" t="s">
        <v>34</v>
      </c>
      <c r="L2" s="28" t="s">
        <v>35</v>
      </c>
      <c r="M2" s="24">
        <v>199.37</v>
      </c>
      <c r="N2" s="37"/>
      <c r="O2" s="37" t="s">
        <v>26</v>
      </c>
      <c r="P2" s="24"/>
      <c r="Q2" s="24"/>
      <c r="R2" s="9"/>
      <c r="S2" s="9" t="s">
        <v>26</v>
      </c>
      <c r="T2" s="24"/>
      <c r="U2" s="24"/>
      <c r="V2" s="24">
        <f>Tableau1[[#This Row],[Montant 
HT3]]+Tableau1[[#This Row],[Montant 
HT2]]+Tableau1[[#This Row],[Montant 
HT]]</f>
        <v>199.37</v>
      </c>
      <c r="W2" s="30">
        <v>2020</v>
      </c>
      <c r="X2" s="5"/>
      <c r="Y2" s="5"/>
      <c r="Z2" s="5"/>
      <c r="AA2" s="5"/>
      <c r="AB2" s="5"/>
      <c r="AC2" s="5"/>
    </row>
    <row r="3" spans="1:29">
      <c r="A3" s="21"/>
      <c r="B3" s="12">
        <v>43748</v>
      </c>
      <c r="C3" s="12">
        <v>43705</v>
      </c>
      <c r="D3" s="3" t="s">
        <v>23</v>
      </c>
      <c r="E3" s="12">
        <v>43748</v>
      </c>
      <c r="F3" s="12">
        <v>43790</v>
      </c>
      <c r="G3" s="8" t="s">
        <v>24</v>
      </c>
      <c r="H3" s="6" t="s">
        <v>25</v>
      </c>
      <c r="I3" s="16" t="s">
        <v>26</v>
      </c>
      <c r="J3" s="9" t="s">
        <v>27</v>
      </c>
      <c r="K3" s="17" t="s">
        <v>28</v>
      </c>
      <c r="L3" s="28" t="s">
        <v>29</v>
      </c>
      <c r="M3" s="24">
        <v>3834.46</v>
      </c>
      <c r="N3" s="37"/>
      <c r="O3" s="37" t="s">
        <v>28</v>
      </c>
      <c r="P3" s="24"/>
      <c r="Q3" s="24"/>
      <c r="R3" s="9"/>
      <c r="S3" s="9" t="s">
        <v>28</v>
      </c>
      <c r="T3" s="24"/>
      <c r="U3" s="24"/>
      <c r="V3" s="24">
        <f>Tableau1[[#This Row],[Montant 
HT3]]+Tableau1[[#This Row],[Montant 
HT2]]+Tableau1[[#This Row],[Montant 
HT]]</f>
        <v>3834.46</v>
      </c>
      <c r="W3" s="30">
        <v>2020</v>
      </c>
      <c r="X3" s="5"/>
      <c r="Y3" s="5"/>
      <c r="Z3" s="5"/>
      <c r="AA3" s="5"/>
      <c r="AB3" s="5"/>
      <c r="AC3" s="5"/>
    </row>
    <row r="4" spans="1:29" ht="45">
      <c r="A4" s="20"/>
      <c r="B4" s="11">
        <v>43846</v>
      </c>
      <c r="C4" s="11">
        <v>43850</v>
      </c>
      <c r="D4" s="3" t="s">
        <v>23</v>
      </c>
      <c r="E4" s="11" t="s">
        <v>26</v>
      </c>
      <c r="F4" s="11">
        <v>43850</v>
      </c>
      <c r="G4" s="8" t="s">
        <v>31</v>
      </c>
      <c r="H4" s="6" t="s">
        <v>37</v>
      </c>
      <c r="I4" s="1" t="s">
        <v>26</v>
      </c>
      <c r="J4" s="8" t="s">
        <v>26</v>
      </c>
      <c r="K4" s="8" t="s">
        <v>38</v>
      </c>
      <c r="L4" s="26" t="s">
        <v>39</v>
      </c>
      <c r="M4" s="36">
        <v>425.21</v>
      </c>
      <c r="N4" s="19"/>
      <c r="O4" s="19" t="s">
        <v>26</v>
      </c>
      <c r="P4" s="36"/>
      <c r="Q4" s="36"/>
      <c r="R4" s="8"/>
      <c r="S4" s="8" t="s">
        <v>26</v>
      </c>
      <c r="T4" s="36"/>
      <c r="U4" s="36"/>
      <c r="V4" s="36">
        <f>Tableau1[[#This Row],[Montant 
HT3]]+Tableau1[[#This Row],[Montant 
HT2]]+Tableau1[[#This Row],[Montant 
HT]]</f>
        <v>425.21</v>
      </c>
      <c r="W4" s="30">
        <v>2020</v>
      </c>
      <c r="X4" s="5"/>
      <c r="Y4" s="5"/>
      <c r="Z4" s="5"/>
      <c r="AA4" s="5"/>
      <c r="AB4" s="5"/>
      <c r="AC4" s="5"/>
    </row>
    <row r="5" spans="1:29">
      <c r="A5" s="20"/>
      <c r="B5" s="12">
        <v>43900</v>
      </c>
      <c r="C5" s="12">
        <v>43902</v>
      </c>
      <c r="D5" s="3" t="s">
        <v>23</v>
      </c>
      <c r="E5" s="12" t="s">
        <v>26</v>
      </c>
      <c r="F5" s="11">
        <v>43902</v>
      </c>
      <c r="G5" s="8" t="s">
        <v>31</v>
      </c>
      <c r="H5" s="6" t="s">
        <v>40</v>
      </c>
      <c r="I5" s="1" t="s">
        <v>26</v>
      </c>
      <c r="J5" s="9" t="s">
        <v>26</v>
      </c>
      <c r="K5" s="9" t="s">
        <v>41</v>
      </c>
      <c r="L5" s="28" t="s">
        <v>42</v>
      </c>
      <c r="M5" s="24">
        <v>694.69</v>
      </c>
      <c r="N5" s="37"/>
      <c r="O5" s="37" t="s">
        <v>43</v>
      </c>
      <c r="P5" s="24"/>
      <c r="Q5" s="24"/>
      <c r="R5" s="9"/>
      <c r="S5" s="9" t="s">
        <v>44</v>
      </c>
      <c r="T5" s="24"/>
      <c r="U5" s="24"/>
      <c r="V5" s="24">
        <f>Tableau1[[#This Row],[Montant 
HT3]]+Tableau1[[#This Row],[Montant 
HT2]]+Tableau1[[#This Row],[Montant 
HT]]</f>
        <v>694.69</v>
      </c>
      <c r="W5" s="30">
        <v>2020</v>
      </c>
      <c r="X5" s="5"/>
      <c r="Y5" s="5"/>
      <c r="Z5" s="5"/>
      <c r="AA5" s="5"/>
      <c r="AB5" s="5"/>
      <c r="AC5" s="5"/>
    </row>
    <row r="6" spans="1:29" ht="45">
      <c r="A6" s="20"/>
      <c r="B6" s="12">
        <v>44068</v>
      </c>
      <c r="C6" s="12">
        <v>44067</v>
      </c>
      <c r="D6" s="3" t="s">
        <v>23</v>
      </c>
      <c r="E6" s="12">
        <v>44078</v>
      </c>
      <c r="F6" s="12">
        <v>44091</v>
      </c>
      <c r="G6" s="8" t="s">
        <v>24</v>
      </c>
      <c r="H6" s="6" t="s">
        <v>45</v>
      </c>
      <c r="I6" s="1" t="s">
        <v>26</v>
      </c>
      <c r="J6" s="9" t="s">
        <v>46</v>
      </c>
      <c r="K6" s="9" t="s">
        <v>47</v>
      </c>
      <c r="L6" s="28" t="s">
        <v>48</v>
      </c>
      <c r="M6" s="24">
        <v>971</v>
      </c>
      <c r="N6" s="37"/>
      <c r="O6" s="37" t="s">
        <v>26</v>
      </c>
      <c r="P6" s="24"/>
      <c r="Q6" s="24"/>
      <c r="R6" s="9"/>
      <c r="S6" s="9" t="s">
        <v>26</v>
      </c>
      <c r="T6" s="24"/>
      <c r="U6" s="24"/>
      <c r="V6" s="24">
        <f>Tableau1[[#This Row],[Montant 
HT3]]+Tableau1[[#This Row],[Montant 
HT2]]+Tableau1[[#This Row],[Montant 
HT]]</f>
        <v>971</v>
      </c>
      <c r="W6" s="30">
        <v>2020</v>
      </c>
      <c r="X6" s="5"/>
      <c r="Y6" s="5"/>
      <c r="Z6" s="5"/>
      <c r="AA6" s="5"/>
      <c r="AB6" s="5"/>
      <c r="AC6" s="5"/>
    </row>
    <row r="7" spans="1:29" ht="30">
      <c r="A7" s="21"/>
      <c r="B7" s="12">
        <v>44161</v>
      </c>
      <c r="C7" s="12">
        <v>44161</v>
      </c>
      <c r="D7" s="3" t="s">
        <v>23</v>
      </c>
      <c r="E7" s="12" t="s">
        <v>26</v>
      </c>
      <c r="F7" s="12">
        <v>44161</v>
      </c>
      <c r="G7" s="8" t="s">
        <v>31</v>
      </c>
      <c r="H7" s="6" t="s">
        <v>49</v>
      </c>
      <c r="I7" s="16" t="s">
        <v>26</v>
      </c>
      <c r="J7" s="9" t="s">
        <v>26</v>
      </c>
      <c r="K7" s="17" t="s">
        <v>50</v>
      </c>
      <c r="L7" s="35" t="s">
        <v>51</v>
      </c>
      <c r="M7" s="24">
        <v>236.82</v>
      </c>
      <c r="N7" s="37" t="s">
        <v>26</v>
      </c>
      <c r="O7" s="38" t="s">
        <v>26</v>
      </c>
      <c r="P7" s="31" t="s">
        <v>26</v>
      </c>
      <c r="Q7" s="24"/>
      <c r="R7" s="9" t="s">
        <v>26</v>
      </c>
      <c r="S7" s="15" t="s">
        <v>26</v>
      </c>
      <c r="T7" s="24" t="s">
        <v>26</v>
      </c>
      <c r="U7" s="24"/>
      <c r="V7" s="24">
        <f>Tableau1[[#This Row],[Montant 
HT3]]+Tableau1[[#This Row],[Montant 
HT2]]+Tableau1[[#This Row],[Montant 
HT]]</f>
        <v>236.82</v>
      </c>
      <c r="W7" s="34">
        <v>2021</v>
      </c>
      <c r="X7" s="5"/>
      <c r="Y7" s="5"/>
      <c r="Z7" s="5"/>
      <c r="AA7" s="5"/>
      <c r="AB7" s="5"/>
      <c r="AC7" s="5"/>
    </row>
    <row r="8" spans="1:29" ht="45">
      <c r="A8" s="20"/>
      <c r="B8" s="12">
        <v>44144</v>
      </c>
      <c r="C8" s="12">
        <v>44497</v>
      </c>
      <c r="D8" s="3" t="s">
        <v>23</v>
      </c>
      <c r="E8" s="12" t="s">
        <v>52</v>
      </c>
      <c r="F8" s="12">
        <v>44172</v>
      </c>
      <c r="G8" s="8" t="s">
        <v>24</v>
      </c>
      <c r="H8" s="6" t="s">
        <v>71</v>
      </c>
      <c r="I8" s="1" t="s">
        <v>36</v>
      </c>
      <c r="J8" s="9" t="s">
        <v>26</v>
      </c>
      <c r="K8" s="32" t="s">
        <v>72</v>
      </c>
      <c r="L8" s="28" t="s">
        <v>73</v>
      </c>
      <c r="M8" s="33">
        <v>123.27</v>
      </c>
      <c r="N8" s="37" t="s">
        <v>26</v>
      </c>
      <c r="O8" s="37" t="s">
        <v>74</v>
      </c>
      <c r="P8" s="31" t="s">
        <v>75</v>
      </c>
      <c r="Q8" s="24">
        <v>238.61</v>
      </c>
      <c r="R8" s="9" t="s">
        <v>76</v>
      </c>
      <c r="S8" s="9" t="s">
        <v>77</v>
      </c>
      <c r="T8" s="24" t="s">
        <v>78</v>
      </c>
      <c r="U8" s="24">
        <v>537</v>
      </c>
      <c r="V8" s="24">
        <f>Tableau1[[#This Row],[Montant 
HT3]]+Tableau1[[#This Row],[Montant 
HT2]]+Tableau1[[#This Row],[Montant 
HT]]</f>
        <v>898.88</v>
      </c>
      <c r="W8" s="34">
        <v>2021</v>
      </c>
      <c r="X8" s="5"/>
      <c r="Y8" s="5"/>
      <c r="Z8" s="5"/>
      <c r="AA8" s="5"/>
      <c r="AB8" s="5"/>
      <c r="AC8" s="5"/>
    </row>
    <row r="9" spans="1:29">
      <c r="A9" s="23"/>
      <c r="B9" s="12">
        <v>44279</v>
      </c>
      <c r="C9" s="12">
        <v>44279</v>
      </c>
      <c r="D9" s="3" t="s">
        <v>23</v>
      </c>
      <c r="E9" s="12" t="s">
        <v>26</v>
      </c>
      <c r="F9" s="12">
        <v>44279</v>
      </c>
      <c r="G9" s="8" t="s">
        <v>31</v>
      </c>
      <c r="H9" s="6" t="s">
        <v>53</v>
      </c>
      <c r="I9" s="16" t="s">
        <v>26</v>
      </c>
      <c r="J9" s="9" t="s">
        <v>26</v>
      </c>
      <c r="K9" s="17" t="s">
        <v>54</v>
      </c>
      <c r="L9" s="28" t="s">
        <v>55</v>
      </c>
      <c r="M9" s="24">
        <v>287.5</v>
      </c>
      <c r="N9" s="37" t="s">
        <v>26</v>
      </c>
      <c r="O9" s="37" t="s">
        <v>26</v>
      </c>
      <c r="P9" s="31" t="s">
        <v>26</v>
      </c>
      <c r="Q9" s="24"/>
      <c r="R9" s="9" t="s">
        <v>26</v>
      </c>
      <c r="S9" s="15"/>
      <c r="T9" s="24"/>
      <c r="U9" s="24"/>
      <c r="V9" s="24">
        <f>Tableau1[[#This Row],[Montant 
HT3]]+Tableau1[[#This Row],[Montant 
HT2]]+Tableau1[[#This Row],[Montant 
HT]]</f>
        <v>287.5</v>
      </c>
      <c r="W9" s="18">
        <v>2021</v>
      </c>
      <c r="X9" s="5"/>
      <c r="Y9" s="5"/>
      <c r="Z9" s="5"/>
      <c r="AA9" s="5"/>
      <c r="AB9" s="5"/>
      <c r="AC9" s="5"/>
    </row>
    <row r="10" spans="1:29" ht="105">
      <c r="A10" s="23"/>
      <c r="B10" s="12">
        <v>44368</v>
      </c>
      <c r="C10" s="12">
        <v>44369</v>
      </c>
      <c r="D10" s="3" t="s">
        <v>23</v>
      </c>
      <c r="E10" s="12" t="s">
        <v>26</v>
      </c>
      <c r="F10" s="12">
        <v>44369</v>
      </c>
      <c r="G10" s="8" t="s">
        <v>31</v>
      </c>
      <c r="H10" s="6" t="s">
        <v>56</v>
      </c>
      <c r="I10" s="16" t="s">
        <v>57</v>
      </c>
      <c r="J10" s="9" t="s">
        <v>26</v>
      </c>
      <c r="K10" s="17" t="s">
        <v>58</v>
      </c>
      <c r="L10" s="28" t="s">
        <v>59</v>
      </c>
      <c r="M10" s="24">
        <v>162.81</v>
      </c>
      <c r="N10" s="37" t="s">
        <v>26</v>
      </c>
      <c r="O10" s="37" t="s">
        <v>26</v>
      </c>
      <c r="P10" s="31" t="s">
        <v>26</v>
      </c>
      <c r="Q10" s="24"/>
      <c r="R10" s="9" t="s">
        <v>26</v>
      </c>
      <c r="S10" s="9" t="s">
        <v>26</v>
      </c>
      <c r="T10" s="24" t="s">
        <v>26</v>
      </c>
      <c r="U10" s="24"/>
      <c r="V10" s="24">
        <f>Tableau1[[#This Row],[Montant 
HT3]]+Tableau1[[#This Row],[Montant 
HT2]]+Tableau1[[#This Row],[Montant 
HT]]</f>
        <v>162.81</v>
      </c>
      <c r="W10" s="18">
        <v>2021</v>
      </c>
      <c r="X10" s="5"/>
      <c r="Y10" s="5"/>
      <c r="Z10" s="5"/>
      <c r="AA10" s="5"/>
      <c r="AB10" s="5"/>
      <c r="AC10" s="5"/>
    </row>
    <row r="11" spans="1:29" ht="45">
      <c r="A11" s="20"/>
      <c r="B11" s="11" t="s">
        <v>26</v>
      </c>
      <c r="C11" s="12">
        <v>44408</v>
      </c>
      <c r="D11" s="3" t="s">
        <v>23</v>
      </c>
      <c r="E11" s="12" t="s">
        <v>26</v>
      </c>
      <c r="F11" s="12">
        <v>44431</v>
      </c>
      <c r="G11" s="8" t="s">
        <v>31</v>
      </c>
      <c r="H11" s="6" t="s">
        <v>60</v>
      </c>
      <c r="I11" s="1" t="s">
        <v>26</v>
      </c>
      <c r="J11" s="9" t="s">
        <v>26</v>
      </c>
      <c r="K11" s="9" t="s">
        <v>61</v>
      </c>
      <c r="L11" s="28" t="s">
        <v>62</v>
      </c>
      <c r="M11" s="24">
        <v>55.17</v>
      </c>
      <c r="N11" s="37" t="s">
        <v>26</v>
      </c>
      <c r="O11" s="37" t="s">
        <v>26</v>
      </c>
      <c r="P11" s="31" t="s">
        <v>26</v>
      </c>
      <c r="Q11" s="24"/>
      <c r="R11" s="9" t="s">
        <v>26</v>
      </c>
      <c r="S11" s="9" t="s">
        <v>26</v>
      </c>
      <c r="T11" s="24" t="s">
        <v>26</v>
      </c>
      <c r="U11" s="24"/>
      <c r="V11" s="24">
        <f>Tableau1[[#This Row],[Montant 
HT3]]+Tableau1[[#This Row],[Montant 
HT2]]+Tableau1[[#This Row],[Montant 
HT]]</f>
        <v>55.17</v>
      </c>
      <c r="W11" s="18">
        <v>2021</v>
      </c>
      <c r="X11" s="5"/>
      <c r="Y11" s="5"/>
      <c r="Z11" s="5"/>
      <c r="AA11" s="5"/>
      <c r="AB11" s="5"/>
      <c r="AC11" s="5"/>
    </row>
    <row r="12" spans="1:29" ht="30">
      <c r="A12" s="21"/>
      <c r="B12" s="12">
        <v>44455</v>
      </c>
      <c r="C12" s="12">
        <v>44454</v>
      </c>
      <c r="D12" s="3" t="s">
        <v>23</v>
      </c>
      <c r="E12" s="12">
        <v>44455</v>
      </c>
      <c r="F12" s="12">
        <v>44475</v>
      </c>
      <c r="G12" s="8" t="s">
        <v>24</v>
      </c>
      <c r="H12" s="6" t="s">
        <v>63</v>
      </c>
      <c r="I12" s="16" t="s">
        <v>26</v>
      </c>
      <c r="J12" s="9" t="s">
        <v>64</v>
      </c>
      <c r="K12" s="17" t="s">
        <v>52</v>
      </c>
      <c r="L12" s="28" t="s">
        <v>65</v>
      </c>
      <c r="M12" s="24">
        <v>592</v>
      </c>
      <c r="N12" s="37" t="s">
        <v>26</v>
      </c>
      <c r="O12" s="37" t="s">
        <v>26</v>
      </c>
      <c r="P12" s="31" t="s">
        <v>26</v>
      </c>
      <c r="Q12" s="24"/>
      <c r="R12" s="9" t="s">
        <v>26</v>
      </c>
      <c r="S12" s="9" t="s">
        <v>26</v>
      </c>
      <c r="T12" s="24" t="s">
        <v>26</v>
      </c>
      <c r="U12" s="24"/>
      <c r="V12" s="24">
        <f>Tableau1[[#This Row],[Montant 
HT3]]+Tableau1[[#This Row],[Montant 
HT2]]+Tableau1[[#This Row],[Montant 
HT]]</f>
        <v>592</v>
      </c>
      <c r="W12" s="18">
        <v>2021</v>
      </c>
      <c r="X12" s="5"/>
      <c r="Y12" s="5"/>
      <c r="Z12" s="5"/>
      <c r="AA12" s="5"/>
      <c r="AB12" s="5"/>
      <c r="AC12" s="5"/>
    </row>
    <row r="13" spans="1:29" ht="120">
      <c r="A13" s="21"/>
      <c r="B13" s="12">
        <v>44491</v>
      </c>
      <c r="C13" s="12">
        <v>44491</v>
      </c>
      <c r="D13" s="3" t="s">
        <v>23</v>
      </c>
      <c r="E13" s="12">
        <v>44491</v>
      </c>
      <c r="F13" s="12">
        <v>44508</v>
      </c>
      <c r="G13" s="8" t="s">
        <v>24</v>
      </c>
      <c r="H13" s="6" t="s">
        <v>66</v>
      </c>
      <c r="I13" s="16" t="s">
        <v>67</v>
      </c>
      <c r="J13" s="9" t="s">
        <v>68</v>
      </c>
      <c r="K13" s="17" t="s">
        <v>69</v>
      </c>
      <c r="L13" s="28" t="s">
        <v>70</v>
      </c>
      <c r="M13" s="24">
        <v>1839</v>
      </c>
      <c r="N13" s="37" t="s">
        <v>26</v>
      </c>
      <c r="O13" s="37" t="s">
        <v>26</v>
      </c>
      <c r="P13" s="31" t="s">
        <v>26</v>
      </c>
      <c r="Q13" s="24"/>
      <c r="R13" s="9" t="s">
        <v>26</v>
      </c>
      <c r="S13" s="9" t="s">
        <v>26</v>
      </c>
      <c r="T13" s="24" t="s">
        <v>26</v>
      </c>
      <c r="U13" s="24"/>
      <c r="V13" s="24">
        <f>Tableau1[[#This Row],[Montant 
HT3]]+Tableau1[[#This Row],[Montant 
HT2]]+Tableau1[[#This Row],[Montant 
HT]]</f>
        <v>1839</v>
      </c>
      <c r="W13" s="41" t="s">
        <v>154</v>
      </c>
      <c r="X13" s="5"/>
      <c r="Y13" s="5"/>
      <c r="Z13" s="5"/>
      <c r="AA13" s="5"/>
      <c r="AB13" s="5"/>
      <c r="AC13" s="5"/>
    </row>
    <row r="14" spans="1:29" ht="30">
      <c r="A14" s="23"/>
      <c r="B14" s="12">
        <v>44522</v>
      </c>
      <c r="C14" s="12">
        <v>44522</v>
      </c>
      <c r="D14" s="3" t="s">
        <v>23</v>
      </c>
      <c r="E14" s="12" t="s">
        <v>26</v>
      </c>
      <c r="F14" s="12">
        <v>44522</v>
      </c>
      <c r="G14" s="8" t="s">
        <v>31</v>
      </c>
      <c r="H14" s="6" t="s">
        <v>79</v>
      </c>
      <c r="I14" s="16" t="s">
        <v>26</v>
      </c>
      <c r="J14" s="9" t="s">
        <v>26</v>
      </c>
      <c r="K14" s="17" t="s">
        <v>80</v>
      </c>
      <c r="L14" s="28" t="s">
        <v>81</v>
      </c>
      <c r="M14" s="24">
        <v>466.1</v>
      </c>
      <c r="N14" s="37" t="s">
        <v>26</v>
      </c>
      <c r="O14" s="37" t="s">
        <v>26</v>
      </c>
      <c r="P14" s="31" t="s">
        <v>26</v>
      </c>
      <c r="Q14" s="24"/>
      <c r="R14" s="9" t="s">
        <v>26</v>
      </c>
      <c r="S14" s="9" t="s">
        <v>26</v>
      </c>
      <c r="T14" s="24" t="s">
        <v>26</v>
      </c>
      <c r="U14" s="24"/>
      <c r="V14" s="24">
        <f>Tableau1[[#This Row],[Montant 
HT3]]+Tableau1[[#This Row],[Montant 
HT2]]+Tableau1[[#This Row],[Montant 
HT]]</f>
        <v>466.1</v>
      </c>
      <c r="W14" s="41" t="s">
        <v>154</v>
      </c>
      <c r="X14" s="5"/>
      <c r="Y14" s="5"/>
      <c r="Z14" s="5"/>
      <c r="AA14" s="5"/>
      <c r="AB14" s="5"/>
      <c r="AC14" s="5"/>
    </row>
    <row r="15" spans="1:29" ht="30">
      <c r="A15" s="27"/>
      <c r="B15" s="11">
        <v>44754</v>
      </c>
      <c r="C15" s="12"/>
      <c r="D15" s="3" t="s">
        <v>23</v>
      </c>
      <c r="E15" s="40" t="s">
        <v>26</v>
      </c>
      <c r="F15" s="12">
        <v>44754</v>
      </c>
      <c r="G15" s="8" t="s">
        <v>31</v>
      </c>
      <c r="H15" s="6" t="s">
        <v>82</v>
      </c>
      <c r="I15" s="1" t="s">
        <v>87</v>
      </c>
      <c r="J15" s="9"/>
      <c r="K15" s="9" t="s">
        <v>88</v>
      </c>
      <c r="L15" s="28" t="s">
        <v>89</v>
      </c>
      <c r="M15" s="24"/>
      <c r="N15" s="30"/>
      <c r="O15" s="9" t="s">
        <v>90</v>
      </c>
      <c r="P15" s="25" t="s">
        <v>91</v>
      </c>
      <c r="Q15" s="24">
        <v>3021.26</v>
      </c>
      <c r="R15" s="25"/>
      <c r="S15" s="29"/>
      <c r="T15" s="24"/>
      <c r="U15" s="24"/>
      <c r="V15" s="24">
        <f>Tableau1[[#This Row],[Montant 
HT3]]+Tableau1[[#This Row],[Montant 
HT2]]+Tableau1[[#This Row],[Montant 
HT]]</f>
        <v>3021.26</v>
      </c>
      <c r="W15" s="41" t="s">
        <v>154</v>
      </c>
      <c r="X15" s="5"/>
      <c r="Y15" s="5"/>
      <c r="Z15" s="5"/>
      <c r="AA15" s="5"/>
      <c r="AB15" s="5"/>
      <c r="AC15" s="5"/>
    </row>
    <row r="16" spans="1:29" ht="90">
      <c r="A16" s="27"/>
      <c r="B16" s="11" t="s">
        <v>92</v>
      </c>
      <c r="C16" s="12"/>
      <c r="D16" s="3" t="s">
        <v>23</v>
      </c>
      <c r="E16" s="40" t="s">
        <v>26</v>
      </c>
      <c r="F16" s="12">
        <v>44763</v>
      </c>
      <c r="G16" s="8" t="s">
        <v>31</v>
      </c>
      <c r="H16" s="6" t="s">
        <v>93</v>
      </c>
      <c r="I16" s="1" t="s">
        <v>26</v>
      </c>
      <c r="J16" s="9"/>
      <c r="K16" s="9" t="s">
        <v>94</v>
      </c>
      <c r="L16" s="28"/>
      <c r="M16" s="24"/>
      <c r="N16" s="30"/>
      <c r="O16" s="9" t="s">
        <v>95</v>
      </c>
      <c r="P16" s="25" t="s">
        <v>96</v>
      </c>
      <c r="Q16" s="24">
        <v>295.17</v>
      </c>
      <c r="R16" s="25"/>
      <c r="S16" s="29"/>
      <c r="T16" s="24"/>
      <c r="U16" s="24"/>
      <c r="V16" s="24">
        <f>Tableau1[[#This Row],[Montant 
HT3]]+Tableau1[[#This Row],[Montant 
HT2]]+Tableau1[[#This Row],[Montant 
HT]]</f>
        <v>295.17</v>
      </c>
      <c r="W16" s="41" t="s">
        <v>154</v>
      </c>
      <c r="X16" s="5"/>
      <c r="Y16" s="5"/>
      <c r="Z16" s="5"/>
      <c r="AA16" s="5"/>
      <c r="AB16" s="5"/>
      <c r="AC16" s="5"/>
    </row>
    <row r="17" spans="1:29" ht="45">
      <c r="A17" s="27"/>
      <c r="B17" s="11" t="s">
        <v>92</v>
      </c>
      <c r="C17" s="12"/>
      <c r="D17" s="3" t="s">
        <v>23</v>
      </c>
      <c r="E17" s="40" t="s">
        <v>26</v>
      </c>
      <c r="F17" s="12">
        <v>44764</v>
      </c>
      <c r="G17" s="8" t="s">
        <v>31</v>
      </c>
      <c r="H17" s="6" t="s">
        <v>97</v>
      </c>
      <c r="I17" s="1" t="s">
        <v>26</v>
      </c>
      <c r="J17" s="9"/>
      <c r="K17" s="9" t="s">
        <v>98</v>
      </c>
      <c r="L17" s="28" t="s">
        <v>99</v>
      </c>
      <c r="M17" s="24">
        <v>822.14</v>
      </c>
      <c r="N17" s="30"/>
      <c r="O17" s="39"/>
      <c r="P17" s="24"/>
      <c r="Q17" s="24"/>
      <c r="R17" s="25"/>
      <c r="S17" s="29"/>
      <c r="T17" s="24"/>
      <c r="U17" s="24"/>
      <c r="V17" s="24">
        <f>Tableau1[[#This Row],[Montant 
HT3]]+Tableau1[[#This Row],[Montant 
HT2]]+Tableau1[[#This Row],[Montant 
HT]]</f>
        <v>822.14</v>
      </c>
      <c r="W17" s="41" t="s">
        <v>154</v>
      </c>
      <c r="X17" s="5"/>
      <c r="Y17" s="5"/>
      <c r="Z17" s="5"/>
      <c r="AA17" s="5"/>
      <c r="AB17" s="5"/>
      <c r="AC17" s="5"/>
    </row>
    <row r="18" spans="1:29" ht="45">
      <c r="A18" s="27"/>
      <c r="B18" s="11" t="s">
        <v>86</v>
      </c>
      <c r="C18" s="12"/>
      <c r="D18" s="3" t="s">
        <v>23</v>
      </c>
      <c r="E18" s="40" t="s">
        <v>26</v>
      </c>
      <c r="F18" s="12">
        <v>44781</v>
      </c>
      <c r="G18" s="8" t="s">
        <v>31</v>
      </c>
      <c r="H18" s="6" t="s">
        <v>100</v>
      </c>
      <c r="I18" s="1" t="s">
        <v>101</v>
      </c>
      <c r="J18" s="9"/>
      <c r="K18" s="9" t="s">
        <v>102</v>
      </c>
      <c r="L18" s="28" t="s">
        <v>103</v>
      </c>
      <c r="M18" s="24"/>
      <c r="N18" s="30"/>
      <c r="O18" s="9" t="s">
        <v>104</v>
      </c>
      <c r="P18" s="24" t="s">
        <v>103</v>
      </c>
      <c r="Q18" s="24"/>
      <c r="R18" s="25"/>
      <c r="S18" s="9" t="s">
        <v>105</v>
      </c>
      <c r="T18" s="24" t="s">
        <v>106</v>
      </c>
      <c r="U18" s="24">
        <v>1700.04</v>
      </c>
      <c r="V18" s="24">
        <f>Tableau1[[#This Row],[Montant 
HT3]]+Tableau1[[#This Row],[Montant 
HT2]]+Tableau1[[#This Row],[Montant 
HT]]</f>
        <v>1700.04</v>
      </c>
      <c r="W18" s="41" t="s">
        <v>154</v>
      </c>
      <c r="X18" s="5"/>
      <c r="Y18" s="5"/>
      <c r="Z18" s="5"/>
      <c r="AA18" s="5"/>
      <c r="AB18" s="5"/>
      <c r="AC18" s="5"/>
    </row>
    <row r="19" spans="1:29" ht="76.5">
      <c r="A19" s="27"/>
      <c r="B19" s="11">
        <v>44876</v>
      </c>
      <c r="C19" s="12">
        <v>44879</v>
      </c>
      <c r="D19" s="8" t="s">
        <v>23</v>
      </c>
      <c r="E19" s="40" t="s">
        <v>26</v>
      </c>
      <c r="F19" s="12">
        <v>44877</v>
      </c>
      <c r="G19" s="8" t="s">
        <v>31</v>
      </c>
      <c r="H19" s="6" t="s">
        <v>108</v>
      </c>
      <c r="I19" s="1" t="s">
        <v>109</v>
      </c>
      <c r="J19" s="72" t="s">
        <v>26</v>
      </c>
      <c r="K19" s="73" t="s">
        <v>118</v>
      </c>
      <c r="L19" s="75" t="s">
        <v>136</v>
      </c>
      <c r="M19" s="24">
        <v>365.32</v>
      </c>
      <c r="N19" s="85" t="s">
        <v>26</v>
      </c>
      <c r="O19" s="85" t="s">
        <v>26</v>
      </c>
      <c r="P19" s="79" t="s">
        <v>26</v>
      </c>
      <c r="Q19" s="24"/>
      <c r="R19" s="79" t="s">
        <v>26</v>
      </c>
      <c r="S19" s="88" t="s">
        <v>26</v>
      </c>
      <c r="T19" s="89" t="s">
        <v>26</v>
      </c>
      <c r="U19" s="24"/>
      <c r="V19" s="24">
        <f>Tableau1[[#This Row],[Montant 
HT3]]+Tableau1[[#This Row],[Montant 
HT2]]+Tableau1[[#This Row],[Montant 
HT]]</f>
        <v>365.32</v>
      </c>
      <c r="W19" s="41" t="s">
        <v>159</v>
      </c>
      <c r="X19" s="5"/>
      <c r="Y19" s="5"/>
      <c r="Z19" s="5"/>
      <c r="AA19" s="5"/>
      <c r="AB19" s="5"/>
      <c r="AC19" s="5"/>
    </row>
    <row r="20" spans="1:29" ht="30">
      <c r="A20" s="64"/>
      <c r="B20" s="50"/>
      <c r="C20" s="49"/>
      <c r="D20" s="8" t="s">
        <v>23</v>
      </c>
      <c r="E20" s="40"/>
      <c r="F20" s="12">
        <v>44980</v>
      </c>
      <c r="G20" s="8" t="s">
        <v>31</v>
      </c>
      <c r="H20" s="6" t="s">
        <v>174</v>
      </c>
      <c r="I20" s="1"/>
      <c r="J20" s="9"/>
      <c r="K20" s="114"/>
      <c r="L20" s="106"/>
      <c r="M20" s="56">
        <v>481</v>
      </c>
      <c r="N20" s="85"/>
      <c r="O20" s="85"/>
      <c r="P20" s="86"/>
      <c r="Q20" s="56"/>
      <c r="R20" s="90"/>
      <c r="S20" s="90"/>
      <c r="T20" s="86"/>
      <c r="U20" s="56"/>
      <c r="V20" s="56">
        <f>Tableau1[[#This Row],[Montant 
HT3]]+Tableau1[[#This Row],[Montant 
HT2]]+Tableau1[[#This Row],[Montant 
HT]]</f>
        <v>481</v>
      </c>
      <c r="W20" s="41" t="s">
        <v>175</v>
      </c>
      <c r="X20" s="5"/>
      <c r="Y20" s="5"/>
      <c r="Z20" s="5"/>
      <c r="AA20" s="5"/>
      <c r="AB20" s="5"/>
      <c r="AC20" s="5"/>
    </row>
    <row r="21" spans="1:29" ht="78">
      <c r="A21" s="20"/>
      <c r="B21" s="11">
        <v>45019</v>
      </c>
      <c r="C21" s="49">
        <v>45019</v>
      </c>
      <c r="D21" s="8" t="s">
        <v>23</v>
      </c>
      <c r="E21" s="40" t="s">
        <v>26</v>
      </c>
      <c r="F21" s="12">
        <v>45034</v>
      </c>
      <c r="G21" s="8" t="s">
        <v>31</v>
      </c>
      <c r="H21" s="48" t="s">
        <v>121</v>
      </c>
      <c r="I21" s="16" t="s">
        <v>146</v>
      </c>
      <c r="J21" s="72"/>
      <c r="K21" s="73" t="s">
        <v>122</v>
      </c>
      <c r="L21" s="75" t="s">
        <v>134</v>
      </c>
      <c r="M21" s="56">
        <v>217.24</v>
      </c>
      <c r="N21" s="73" t="s">
        <v>123</v>
      </c>
      <c r="O21" s="85"/>
      <c r="P21" s="86"/>
      <c r="Q21" s="56">
        <v>4899</v>
      </c>
      <c r="R21" s="90"/>
      <c r="S21" s="90"/>
      <c r="T21" s="86"/>
      <c r="U21" s="56"/>
      <c r="V21" s="56">
        <f>Tableau1[[#This Row],[Montant 
HT3]]+Tableau1[[#This Row],[Montant 
HT2]]+Tableau1[[#This Row],[Montant 
HT]]</f>
        <v>5116.24</v>
      </c>
      <c r="W21" s="41" t="s">
        <v>158</v>
      </c>
      <c r="X21" s="5"/>
      <c r="Y21" s="5"/>
      <c r="Z21" s="5"/>
      <c r="AA21" s="5"/>
      <c r="AB21" s="5"/>
      <c r="AC21" s="5"/>
    </row>
    <row r="22" spans="1:29" ht="58.5">
      <c r="A22" s="20"/>
      <c r="B22" s="11">
        <v>45082</v>
      </c>
      <c r="C22" s="49">
        <v>45082</v>
      </c>
      <c r="D22" s="8" t="s">
        <v>23</v>
      </c>
      <c r="E22" s="40" t="s">
        <v>26</v>
      </c>
      <c r="F22" s="12">
        <v>45082</v>
      </c>
      <c r="G22" s="8" t="s">
        <v>31</v>
      </c>
      <c r="H22" s="48" t="s">
        <v>135</v>
      </c>
      <c r="I22" s="62" t="s">
        <v>140</v>
      </c>
      <c r="J22" s="72"/>
      <c r="K22" s="73"/>
      <c r="L22" s="75" t="s">
        <v>150</v>
      </c>
      <c r="M22" s="56">
        <v>1905.43</v>
      </c>
      <c r="N22" s="85"/>
      <c r="O22" s="85"/>
      <c r="P22" s="86"/>
      <c r="Q22" s="56"/>
      <c r="R22" s="90"/>
      <c r="S22" s="90"/>
      <c r="T22" s="86"/>
      <c r="U22" s="56"/>
      <c r="V22" s="56">
        <f>Tableau1[[#This Row],[Montant 
HT3]]+Tableau1[[#This Row],[Montant 
HT2]]+Tableau1[[#This Row],[Montant 
HT]]</f>
        <v>1905.43</v>
      </c>
      <c r="W22" s="41" t="s">
        <v>155</v>
      </c>
      <c r="X22" s="5"/>
      <c r="Y22" s="5"/>
      <c r="Z22" s="5"/>
      <c r="AA22" s="5"/>
      <c r="AB22" s="5"/>
      <c r="AC22" s="5"/>
    </row>
    <row r="23" spans="1:29" ht="81.75">
      <c r="A23" s="20"/>
      <c r="B23" s="11">
        <v>45048</v>
      </c>
      <c r="C23" s="49">
        <v>45006</v>
      </c>
      <c r="D23" s="8" t="s">
        <v>23</v>
      </c>
      <c r="E23" s="40">
        <v>45050</v>
      </c>
      <c r="F23" s="12">
        <v>45127</v>
      </c>
      <c r="G23" s="8" t="s">
        <v>24</v>
      </c>
      <c r="H23" s="48" t="s">
        <v>137</v>
      </c>
      <c r="I23" s="16" t="s">
        <v>26</v>
      </c>
      <c r="J23" s="72" t="s">
        <v>130</v>
      </c>
      <c r="K23" s="73"/>
      <c r="L23" s="74" t="s">
        <v>157</v>
      </c>
      <c r="M23" s="56">
        <v>16152.35</v>
      </c>
      <c r="N23" s="85" t="s">
        <v>26</v>
      </c>
      <c r="O23" s="85" t="s">
        <v>26</v>
      </c>
      <c r="P23" s="86" t="s">
        <v>26</v>
      </c>
      <c r="Q23" s="56"/>
      <c r="R23" s="90" t="s">
        <v>26</v>
      </c>
      <c r="S23" s="90" t="s">
        <v>26</v>
      </c>
      <c r="T23" s="86" t="s">
        <v>26</v>
      </c>
      <c r="U23" s="56"/>
      <c r="V23" s="56">
        <f>Tableau1[[#This Row],[Montant 
HT3]]+Tableau1[[#This Row],[Montant 
HT2]]+Tableau1[[#This Row],[Montant 
HT]]</f>
        <v>16152.35</v>
      </c>
      <c r="W23" s="41" t="s">
        <v>155</v>
      </c>
      <c r="X23" s="5"/>
      <c r="Y23" s="5"/>
      <c r="Z23" s="5"/>
      <c r="AA23" s="5"/>
      <c r="AB23" s="5"/>
      <c r="AC23" s="5"/>
    </row>
    <row r="24" spans="1:29" ht="59.25">
      <c r="A24" s="20"/>
      <c r="B24" s="11">
        <v>45205</v>
      </c>
      <c r="C24" s="49">
        <v>45205</v>
      </c>
      <c r="D24" s="8" t="s">
        <v>23</v>
      </c>
      <c r="E24" s="40" t="s">
        <v>26</v>
      </c>
      <c r="F24" s="12">
        <v>45212</v>
      </c>
      <c r="G24" s="8" t="s">
        <v>31</v>
      </c>
      <c r="H24" s="48" t="s">
        <v>138</v>
      </c>
      <c r="I24" s="16" t="s">
        <v>139</v>
      </c>
      <c r="J24" s="72"/>
      <c r="K24" s="76" t="s">
        <v>119</v>
      </c>
      <c r="L24" s="75" t="s">
        <v>147</v>
      </c>
      <c r="M24" s="56">
        <v>775.57</v>
      </c>
      <c r="N24" s="85"/>
      <c r="O24" s="85"/>
      <c r="P24" s="86"/>
      <c r="Q24" s="56"/>
      <c r="R24" s="90"/>
      <c r="S24" s="90"/>
      <c r="T24" s="86"/>
      <c r="U24" s="56"/>
      <c r="V24" s="56">
        <f>Tableau1[[#This Row],[Montant 
HT3]]+Tableau1[[#This Row],[Montant 
HT2]]+Tableau1[[#This Row],[Montant 
HT]]</f>
        <v>775.57</v>
      </c>
      <c r="W24" s="41" t="s">
        <v>158</v>
      </c>
      <c r="X24" s="5"/>
      <c r="Y24" s="5"/>
      <c r="Z24" s="5"/>
      <c r="AA24" s="5"/>
      <c r="AB24" s="5"/>
      <c r="AC24" s="5"/>
    </row>
    <row r="25" spans="1:29" ht="87">
      <c r="A25" s="20" t="s">
        <v>33</v>
      </c>
      <c r="B25" s="11">
        <v>45218</v>
      </c>
      <c r="C25" s="49">
        <v>45232</v>
      </c>
      <c r="D25" s="8" t="s">
        <v>23</v>
      </c>
      <c r="E25" s="40" t="s">
        <v>26</v>
      </c>
      <c r="F25" s="12">
        <v>45219</v>
      </c>
      <c r="G25" s="8" t="s">
        <v>31</v>
      </c>
      <c r="H25" s="48" t="s">
        <v>141</v>
      </c>
      <c r="I25" s="16" t="s">
        <v>142</v>
      </c>
      <c r="J25" s="72"/>
      <c r="K25" s="76"/>
      <c r="L25" s="75" t="s">
        <v>151</v>
      </c>
      <c r="M25" s="56">
        <v>455.68</v>
      </c>
      <c r="N25" s="73" t="s">
        <v>156</v>
      </c>
      <c r="O25" s="85"/>
      <c r="P25" s="86"/>
      <c r="Q25" s="56">
        <v>59739.519999999997</v>
      </c>
      <c r="R25" s="90"/>
      <c r="S25" s="90"/>
      <c r="T25" s="86"/>
      <c r="U25" s="56"/>
      <c r="V25" s="56">
        <f>Tableau1[[#This Row],[Montant 
HT3]]+Tableau1[[#This Row],[Montant 
HT2]]+Tableau1[[#This Row],[Montant 
HT]]</f>
        <v>60195.199999999997</v>
      </c>
      <c r="W25" s="41" t="s">
        <v>158</v>
      </c>
      <c r="X25" s="5"/>
      <c r="Y25" s="5"/>
      <c r="Z25" s="5"/>
      <c r="AA25" s="5"/>
      <c r="AB25" s="5"/>
      <c r="AC25" s="5"/>
    </row>
    <row r="26" spans="1:29" ht="59.25">
      <c r="A26" s="20"/>
      <c r="B26" s="11">
        <v>45233</v>
      </c>
      <c r="C26" s="49">
        <v>45233</v>
      </c>
      <c r="D26" s="8" t="s">
        <v>23</v>
      </c>
      <c r="E26" s="40" t="s">
        <v>26</v>
      </c>
      <c r="F26" s="12">
        <v>45233</v>
      </c>
      <c r="G26" s="8" t="s">
        <v>31</v>
      </c>
      <c r="H26" s="48" t="s">
        <v>148</v>
      </c>
      <c r="I26" s="16"/>
      <c r="J26" s="72"/>
      <c r="K26" s="76" t="s">
        <v>28</v>
      </c>
      <c r="L26" s="75" t="s">
        <v>149</v>
      </c>
      <c r="M26" s="56">
        <v>725.66</v>
      </c>
      <c r="N26" s="85"/>
      <c r="O26" s="85"/>
      <c r="P26" s="86"/>
      <c r="Q26" s="56"/>
      <c r="R26" s="90"/>
      <c r="S26" s="90"/>
      <c r="T26" s="86"/>
      <c r="U26" s="56"/>
      <c r="V26" s="56">
        <f>Tableau1[[#This Row],[Montant 
HT3]]+Tableau1[[#This Row],[Montant 
HT2]]+Tableau1[[#This Row],[Montant 
HT]]</f>
        <v>725.66</v>
      </c>
      <c r="W26" s="41" t="s">
        <v>158</v>
      </c>
      <c r="X26" s="5"/>
      <c r="Y26" s="5"/>
      <c r="Z26" s="5"/>
      <c r="AA26" s="5"/>
      <c r="AB26" s="5"/>
      <c r="AC26" s="5"/>
    </row>
    <row r="27" spans="1:29" ht="105">
      <c r="A27" s="20"/>
      <c r="B27" s="11">
        <v>45237</v>
      </c>
      <c r="C27" s="49">
        <v>45237</v>
      </c>
      <c r="D27" s="8" t="s">
        <v>23</v>
      </c>
      <c r="E27" s="40" t="s">
        <v>26</v>
      </c>
      <c r="F27" s="12">
        <v>45260</v>
      </c>
      <c r="G27" s="8" t="s">
        <v>24</v>
      </c>
      <c r="H27" s="48" t="s">
        <v>143</v>
      </c>
      <c r="I27" s="16" t="s">
        <v>144</v>
      </c>
      <c r="J27" s="72" t="s">
        <v>145</v>
      </c>
      <c r="K27" s="76"/>
      <c r="L27" s="75"/>
      <c r="M27" s="56">
        <v>5123</v>
      </c>
      <c r="N27" s="85"/>
      <c r="O27" s="85"/>
      <c r="P27" s="86"/>
      <c r="Q27" s="56"/>
      <c r="R27" s="90"/>
      <c r="S27" s="90"/>
      <c r="T27" s="86"/>
      <c r="U27" s="56"/>
      <c r="V27" s="56">
        <f>Tableau1[[#This Row],[Montant 
HT3]]+Tableau1[[#This Row],[Montant 
HT2]]+Tableau1[[#This Row],[Montant 
HT]]</f>
        <v>5123</v>
      </c>
      <c r="W27" s="41" t="s">
        <v>158</v>
      </c>
      <c r="X27" s="5"/>
      <c r="Y27" s="5"/>
      <c r="Z27" s="5"/>
      <c r="AA27" s="5"/>
      <c r="AB27" s="5"/>
      <c r="AC27" s="5"/>
    </row>
    <row r="28" spans="1:29" ht="63">
      <c r="A28" s="55"/>
      <c r="B28" s="50">
        <v>45266</v>
      </c>
      <c r="C28" s="49">
        <v>45266</v>
      </c>
      <c r="D28" s="52" t="s">
        <v>23</v>
      </c>
      <c r="E28" s="51" t="s">
        <v>26</v>
      </c>
      <c r="F28" s="49">
        <v>45266</v>
      </c>
      <c r="G28" s="52" t="s">
        <v>31</v>
      </c>
      <c r="H28" s="53" t="s">
        <v>141</v>
      </c>
      <c r="I28" s="54" t="s">
        <v>169</v>
      </c>
      <c r="J28" s="73"/>
      <c r="K28" s="76"/>
      <c r="L28" s="78" t="s">
        <v>161</v>
      </c>
      <c r="M28" s="56">
        <v>141.18</v>
      </c>
      <c r="N28" s="85"/>
      <c r="O28" s="85"/>
      <c r="P28" s="93" t="s">
        <v>170</v>
      </c>
      <c r="Q28" s="56">
        <v>485.62</v>
      </c>
      <c r="R28" s="90"/>
      <c r="S28" s="90"/>
      <c r="T28" s="86"/>
      <c r="U28" s="56"/>
      <c r="V28" s="56">
        <f>Tableau1[[#This Row],[Montant 
HT3]]+Tableau1[[#This Row],[Montant 
HT2]]+Tableau1[[#This Row],[Montant 
HT]]</f>
        <v>626.79999999999995</v>
      </c>
      <c r="W28" s="41"/>
      <c r="X28" s="5"/>
      <c r="Y28" s="5"/>
      <c r="Z28" s="5"/>
      <c r="AA28" s="5"/>
      <c r="AB28" s="5"/>
      <c r="AC28" s="5"/>
    </row>
    <row r="29" spans="1:29" ht="58.5">
      <c r="A29" s="55"/>
      <c r="B29" s="50">
        <v>45280</v>
      </c>
      <c r="C29" s="49">
        <v>45280</v>
      </c>
      <c r="D29" s="52" t="s">
        <v>23</v>
      </c>
      <c r="E29" s="51" t="s">
        <v>26</v>
      </c>
      <c r="F29" s="49">
        <v>45280</v>
      </c>
      <c r="G29" s="52" t="s">
        <v>31</v>
      </c>
      <c r="H29" s="53" t="s">
        <v>165</v>
      </c>
      <c r="I29" s="54" t="s">
        <v>166</v>
      </c>
      <c r="J29" s="73"/>
      <c r="K29" s="80"/>
      <c r="L29" s="75" t="s">
        <v>167</v>
      </c>
      <c r="M29" s="66">
        <v>223.78</v>
      </c>
      <c r="N29" s="85"/>
      <c r="O29" s="85"/>
      <c r="P29" s="86"/>
      <c r="Q29" s="56"/>
      <c r="R29" s="90"/>
      <c r="S29" s="90"/>
      <c r="T29" s="86"/>
      <c r="U29" s="56"/>
      <c r="V29" s="56">
        <f>Tableau1[[#This Row],[Montant 
HT3]]+Tableau1[[#This Row],[Montant 
HT2]]+Tableau1[[#This Row],[Montant 
HT]]</f>
        <v>223.78</v>
      </c>
      <c r="W29" s="65"/>
      <c r="X29" s="5"/>
      <c r="Y29" s="5"/>
      <c r="Z29" s="5"/>
      <c r="AA29" s="5"/>
      <c r="AB29" s="5"/>
      <c r="AC29" s="5"/>
    </row>
    <row r="30" spans="1:29" ht="330">
      <c r="A30" s="20"/>
      <c r="B30" s="11">
        <v>44893</v>
      </c>
      <c r="C30" s="12">
        <v>44893</v>
      </c>
      <c r="D30" s="8" t="s">
        <v>23</v>
      </c>
      <c r="E30" s="40" t="s">
        <v>26</v>
      </c>
      <c r="F30" s="12">
        <v>45625</v>
      </c>
      <c r="G30" s="8" t="s">
        <v>31</v>
      </c>
      <c r="H30" s="48" t="s">
        <v>110</v>
      </c>
      <c r="I30" s="16" t="s">
        <v>131</v>
      </c>
      <c r="J30" s="72" t="s">
        <v>26</v>
      </c>
      <c r="K30" s="80" t="s">
        <v>114</v>
      </c>
      <c r="L30" s="75" t="s">
        <v>113</v>
      </c>
      <c r="M30" s="24">
        <v>563.44000000000005</v>
      </c>
      <c r="N30" s="85" t="s">
        <v>111</v>
      </c>
      <c r="O30" s="94" t="s">
        <v>126</v>
      </c>
      <c r="P30" s="79" t="s">
        <v>127</v>
      </c>
      <c r="Q30" s="24">
        <v>9361.7000000000007</v>
      </c>
      <c r="R30" s="79" t="s">
        <v>115</v>
      </c>
      <c r="S30" s="88" t="s">
        <v>125</v>
      </c>
      <c r="T30" s="89" t="s">
        <v>124</v>
      </c>
      <c r="U30" s="24">
        <v>481</v>
      </c>
      <c r="V30" s="24">
        <f>Tableau1[[#This Row],[Montant 
HT3]]+Tableau1[[#This Row],[Montant 
HT2]]+Tableau1[[#This Row],[Montant 
HT]]</f>
        <v>10406.140000000001</v>
      </c>
      <c r="W30" s="41" t="s">
        <v>155</v>
      </c>
      <c r="X30" s="5"/>
      <c r="Y30" s="5"/>
      <c r="Z30" s="5"/>
      <c r="AA30" s="5"/>
      <c r="AB30" s="5"/>
      <c r="AC30" s="5"/>
    </row>
    <row r="31" spans="1:29" ht="59.25">
      <c r="A31" s="55"/>
      <c r="B31" s="50" t="s">
        <v>107</v>
      </c>
      <c r="C31" s="49">
        <v>44924</v>
      </c>
      <c r="D31" s="52" t="s">
        <v>23</v>
      </c>
      <c r="E31" s="51" t="s">
        <v>26</v>
      </c>
      <c r="F31" s="49" t="s">
        <v>112</v>
      </c>
      <c r="G31" s="52" t="s">
        <v>31</v>
      </c>
      <c r="H31" s="53" t="s">
        <v>120</v>
      </c>
      <c r="I31" s="54"/>
      <c r="J31" s="73" t="s">
        <v>26</v>
      </c>
      <c r="K31" s="80" t="s">
        <v>116</v>
      </c>
      <c r="L31" s="75" t="s">
        <v>117</v>
      </c>
      <c r="M31" s="56">
        <v>1825.72</v>
      </c>
      <c r="N31" s="85" t="s">
        <v>26</v>
      </c>
      <c r="O31" s="85" t="s">
        <v>26</v>
      </c>
      <c r="P31" s="86" t="s">
        <v>26</v>
      </c>
      <c r="Q31" s="56"/>
      <c r="R31" s="90" t="s">
        <v>26</v>
      </c>
      <c r="S31" s="90" t="s">
        <v>26</v>
      </c>
      <c r="T31" s="86" t="s">
        <v>26</v>
      </c>
      <c r="U31" s="56"/>
      <c r="V31" s="56">
        <f>Tableau1[[#This Row],[Montant 
HT3]]+Tableau1[[#This Row],[Montant 
HT2]]+Tableau1[[#This Row],[Montant 
HT]]</f>
        <v>1825.72</v>
      </c>
      <c r="W31" s="41" t="s">
        <v>159</v>
      </c>
      <c r="X31" s="5"/>
      <c r="Y31" s="5"/>
      <c r="Z31" s="5"/>
      <c r="AA31" s="5"/>
      <c r="AB31" s="5"/>
      <c r="AC31" s="5"/>
    </row>
    <row r="32" spans="1:29" s="63" customFormat="1" ht="75">
      <c r="A32" s="20"/>
      <c r="B32" s="11">
        <v>44754</v>
      </c>
      <c r="C32" s="12"/>
      <c r="D32" s="3" t="s">
        <v>23</v>
      </c>
      <c r="E32" s="40"/>
      <c r="F32" s="12"/>
      <c r="G32" s="8" t="s">
        <v>31</v>
      </c>
      <c r="H32" s="6" t="s">
        <v>82</v>
      </c>
      <c r="I32" s="1" t="s">
        <v>83</v>
      </c>
      <c r="J32" s="9"/>
      <c r="K32" s="9" t="s">
        <v>52</v>
      </c>
      <c r="L32" s="28"/>
      <c r="M32" s="24"/>
      <c r="N32" s="58" t="s">
        <v>84</v>
      </c>
      <c r="O32" s="59" t="s">
        <v>28</v>
      </c>
      <c r="P32" s="57" t="s">
        <v>128</v>
      </c>
      <c r="Q32" s="57">
        <v>2010</v>
      </c>
      <c r="R32" s="25"/>
      <c r="S32" s="29"/>
      <c r="T32" s="24"/>
      <c r="U32" s="24"/>
      <c r="V32" s="24">
        <f>Tableau1[[#This Row],[Montant 
HT3]]+Tableau1[[#This Row],[Montant 
HT2]]+Tableau1[[#This Row],[Montant 
HT]]</f>
        <v>2010</v>
      </c>
      <c r="W32" s="41" t="s">
        <v>153</v>
      </c>
    </row>
    <row r="33" spans="1:29" s="63" customFormat="1" ht="75">
      <c r="A33" s="20"/>
      <c r="B33" s="11"/>
      <c r="C33" s="12"/>
      <c r="D33" s="3" t="s">
        <v>23</v>
      </c>
      <c r="E33" s="40"/>
      <c r="F33" s="12"/>
      <c r="G33" s="8" t="s">
        <v>24</v>
      </c>
      <c r="H33" s="6" t="s">
        <v>132</v>
      </c>
      <c r="I33" s="1" t="s">
        <v>133</v>
      </c>
      <c r="J33" s="60" t="s">
        <v>85</v>
      </c>
      <c r="K33" s="60" t="s">
        <v>28</v>
      </c>
      <c r="L33" s="61" t="s">
        <v>129</v>
      </c>
      <c r="M33" s="57">
        <v>598</v>
      </c>
      <c r="N33" s="30"/>
      <c r="O33" s="39"/>
      <c r="P33" s="24"/>
      <c r="Q33" s="24"/>
      <c r="R33" s="25"/>
      <c r="S33" s="29"/>
      <c r="T33" s="24"/>
      <c r="U33" s="24"/>
      <c r="V33" s="24">
        <f>Tableau1[[#This Row],[Montant 
HT3]]+Tableau1[[#This Row],[Montant 
HT2]]+Tableau1[[#This Row],[Montant 
HT]]</f>
        <v>598</v>
      </c>
      <c r="W33" s="41" t="s">
        <v>153</v>
      </c>
    </row>
    <row r="34" spans="1:29" s="63" customFormat="1" ht="98.25">
      <c r="A34" s="55"/>
      <c r="B34" s="50">
        <v>45299</v>
      </c>
      <c r="C34" s="49">
        <v>45281</v>
      </c>
      <c r="D34" s="52" t="s">
        <v>23</v>
      </c>
      <c r="E34" s="51">
        <v>45299</v>
      </c>
      <c r="F34" s="49"/>
      <c r="G34" s="52" t="s">
        <v>24</v>
      </c>
      <c r="H34" s="53" t="s">
        <v>162</v>
      </c>
      <c r="I34" s="54" t="s">
        <v>163</v>
      </c>
      <c r="J34" s="73"/>
      <c r="K34" s="76"/>
      <c r="L34" s="78" t="s">
        <v>164</v>
      </c>
      <c r="M34" s="56">
        <v>142.18</v>
      </c>
      <c r="N34" s="73" t="s">
        <v>152</v>
      </c>
      <c r="O34" s="85"/>
      <c r="P34" s="86"/>
      <c r="Q34" s="56">
        <v>1923</v>
      </c>
      <c r="R34" s="90"/>
      <c r="S34" s="90"/>
      <c r="T34" s="86"/>
      <c r="U34" s="56"/>
      <c r="V34" s="56">
        <f>Tableau1[[#This Row],[Montant 
HT3]]+Tableau1[[#This Row],[Montant 
HT2]]+Tableau1[[#This Row],[Montant 
HT]]</f>
        <v>2065.1799999999998</v>
      </c>
      <c r="W34" s="41" t="s">
        <v>158</v>
      </c>
    </row>
    <row r="35" spans="1:29" s="63" customFormat="1" ht="96.75">
      <c r="A35" s="55"/>
      <c r="B35" s="50">
        <v>45351</v>
      </c>
      <c r="C35" s="49">
        <v>45342</v>
      </c>
      <c r="D35" s="52" t="s">
        <v>23</v>
      </c>
      <c r="E35" s="51">
        <v>45351</v>
      </c>
      <c r="F35" s="49"/>
      <c r="G35" s="52" t="s">
        <v>24</v>
      </c>
      <c r="H35" s="53" t="s">
        <v>168</v>
      </c>
      <c r="I35" s="54"/>
      <c r="J35" s="73" t="s">
        <v>160</v>
      </c>
      <c r="K35" s="80"/>
      <c r="L35" s="77"/>
      <c r="M35" s="56">
        <v>3427</v>
      </c>
      <c r="N35" s="85"/>
      <c r="O35" s="85"/>
      <c r="P35" s="86"/>
      <c r="Q35" s="56"/>
      <c r="R35" s="90"/>
      <c r="S35" s="90"/>
      <c r="T35" s="86"/>
      <c r="U35" s="56"/>
      <c r="V35" s="56">
        <f>Tableau1[[#This Row],[Montant 
HT3]]+Tableau1[[#This Row],[Montant 
HT2]]+Tableau1[[#This Row],[Montant 
HT]]</f>
        <v>3427</v>
      </c>
      <c r="W35" s="41"/>
    </row>
    <row r="36" spans="1:29" s="63" customFormat="1" ht="90">
      <c r="A36" s="55" t="s">
        <v>33</v>
      </c>
      <c r="B36" s="50">
        <v>45398</v>
      </c>
      <c r="C36" s="49">
        <v>45376</v>
      </c>
      <c r="D36" s="52" t="s">
        <v>23</v>
      </c>
      <c r="E36" s="51"/>
      <c r="F36" s="49"/>
      <c r="G36" s="52" t="s">
        <v>171</v>
      </c>
      <c r="H36" s="53" t="s">
        <v>172</v>
      </c>
      <c r="I36" s="54"/>
      <c r="J36" s="113" t="s">
        <v>173</v>
      </c>
      <c r="K36" s="52"/>
      <c r="L36" s="106"/>
      <c r="M36" s="107">
        <v>1559</v>
      </c>
      <c r="N36" s="108"/>
      <c r="O36" s="109"/>
      <c r="P36" s="110"/>
      <c r="Q36" s="110"/>
      <c r="R36" s="111"/>
      <c r="S36" s="112"/>
      <c r="T36" s="110"/>
      <c r="U36" s="110"/>
      <c r="V36" s="110">
        <f>Tableau1[[#This Row],[Montant 
HT3]]+Tableau1[[#This Row],[Montant 
HT2]]+Tableau1[[#This Row],[Montant 
HT]]</f>
        <v>1559</v>
      </c>
      <c r="W36" s="65"/>
    </row>
    <row r="37" spans="1:29" ht="23.25">
      <c r="A37" s="47"/>
      <c r="B37" s="43" t="s">
        <v>21</v>
      </c>
      <c r="C37" s="42"/>
      <c r="D37" s="92"/>
      <c r="E37" s="43"/>
      <c r="F37" s="43"/>
      <c r="G37" s="44"/>
      <c r="H37" s="45"/>
      <c r="I37" s="46"/>
      <c r="J37" s="81"/>
      <c r="K37" s="95"/>
      <c r="L37" s="96"/>
      <c r="M37" s="97"/>
      <c r="N37" s="98"/>
      <c r="O37" s="99"/>
      <c r="P37" s="100"/>
      <c r="Q37" s="101"/>
      <c r="R37" s="102"/>
      <c r="S37" s="95"/>
      <c r="T37" s="103"/>
      <c r="U37" s="101"/>
      <c r="V37" s="104">
        <f>SUBTOTAL(109,Tableau1[TOTAL])</f>
        <v>130083.01</v>
      </c>
      <c r="W37" s="105"/>
      <c r="X37" s="5"/>
      <c r="Y37" s="5"/>
      <c r="Z37" s="5"/>
      <c r="AA37" s="5"/>
      <c r="AB37" s="5"/>
      <c r="AC37" s="5"/>
    </row>
  </sheetData>
  <conditionalFormatting sqref="A2:W36">
    <cfRule type="expression" dxfId="25" priority="13">
      <formula>$A2="X"</formula>
    </cfRule>
  </conditionalFormatting>
  <conditionalFormatting sqref="D2:D36">
    <cfRule type="expression" dxfId="24" priority="1">
      <formula>$D2="JUCKEM"</formula>
    </cfRule>
    <cfRule type="expression" dxfId="23" priority="2">
      <formula>$D2="ELCO"</formula>
    </cfRule>
  </conditionalFormatting>
  <dataValidations count="2">
    <dataValidation type="list" allowBlank="1" showInputMessage="1" showErrorMessage="1" sqref="D2:D36" xr:uid="{49F59F92-D92F-4584-B495-BCC820CEB5C1}">
      <formula1>"ELCO,JUCKEM"</formula1>
    </dataValidation>
    <dataValidation type="list" allowBlank="1" showInputMessage="1" showErrorMessage="1" sqref="A2:A36" xr:uid="{B34A6EFB-AD00-4A66-BEC7-930590669355}">
      <formula1>"X,,"</formula1>
    </dataValidation>
  </dataValidations>
  <pageMargins left="0.7" right="0.7" top="0.75" bottom="0.75" header="0.3" footer="0.3"/>
  <pageSetup paperSize="8" scale="31" fitToHeight="0" orientation="landscape" horizontalDpi="4294967292" verticalDpi="4294967292"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6bd71249-3c0e-4d75-b322-9f0969846ee8">
      <Terms xmlns="http://schemas.microsoft.com/office/infopath/2007/PartnerControls"/>
    </lcf76f155ced4ddcb4097134ff3c332f>
    <TaxCatchAll xmlns="48171251-9dd2-4b3d-85c4-fd23d61dd5ac"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CFC984BAF412A47AE717BF27565C37C" ma:contentTypeVersion="15" ma:contentTypeDescription="Crée un document." ma:contentTypeScope="" ma:versionID="29cc82cd6bdadab8e28a6baffc2cb817">
  <xsd:schema xmlns:xsd="http://www.w3.org/2001/XMLSchema" xmlns:xs="http://www.w3.org/2001/XMLSchema" xmlns:p="http://schemas.microsoft.com/office/2006/metadata/properties" xmlns:ns2="6bd71249-3c0e-4d75-b322-9f0969846ee8" xmlns:ns3="48171251-9dd2-4b3d-85c4-fd23d61dd5ac" targetNamespace="http://schemas.microsoft.com/office/2006/metadata/properties" ma:root="true" ma:fieldsID="038bc5775ea3491457e6ca167026efbb" ns2:_="" ns3:_="">
    <xsd:import namespace="6bd71249-3c0e-4d75-b322-9f0969846ee8"/>
    <xsd:import namespace="48171251-9dd2-4b3d-85c4-fd23d61dd5ac"/>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bd71249-3c0e-4d75-b322-9f0969846ee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Balises d’images" ma:readOnly="false" ma:fieldId="{5cf76f15-5ced-4ddc-b409-7134ff3c332f}" ma:taxonomyMulti="true" ma:sspId="db630b34-ef66-4a23-b54c-047f976c1c4e"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dexed="true" ma:internalName="MediaServiceLocation"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8171251-9dd2-4b3d-85c4-fd23d61dd5ac"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29c4273b-c8a7-459b-a147-d17d6d3c1c27}" ma:internalName="TaxCatchAll" ma:showField="CatchAllData" ma:web="48171251-9dd2-4b3d-85c4-fd23d61dd5ac">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5E8A13B-B16B-4CBA-9C56-3B9286A82595}">
  <ds:schemaRefs>
    <ds:schemaRef ds:uri="http://schemas.microsoft.com/sharepoint/v3/contenttype/forms"/>
  </ds:schemaRefs>
</ds:datastoreItem>
</file>

<file path=customXml/itemProps2.xml><?xml version="1.0" encoding="utf-8"?>
<ds:datastoreItem xmlns:ds="http://schemas.openxmlformats.org/officeDocument/2006/customXml" ds:itemID="{BE4AF401-C97E-465E-B148-34441A6E5A3A}">
  <ds:schemaRefs>
    <ds:schemaRef ds:uri="http://purl.org/dc/dcmitype/"/>
    <ds:schemaRef ds:uri="http://purl.org/dc/elements/1.1/"/>
    <ds:schemaRef ds:uri="http://schemas.microsoft.com/office/2006/metadata/properties"/>
    <ds:schemaRef ds:uri="http://schemas.openxmlformats.org/package/2006/metadata/core-properties"/>
    <ds:schemaRef ds:uri="http://schemas.microsoft.com/office/2006/documentManagement/types"/>
    <ds:schemaRef ds:uri="http://purl.org/dc/terms/"/>
    <ds:schemaRef ds:uri="http://schemas.microsoft.com/office/infopath/2007/PartnerControls"/>
    <ds:schemaRef ds:uri="6559e8ba-05f1-44fb-b037-db8ca7228ff4"/>
    <ds:schemaRef ds:uri="0407578c-1904-4c41-9b47-dd27014947b6"/>
    <ds:schemaRef ds:uri="http://www.w3.org/XML/1998/namespace"/>
  </ds:schemaRefs>
</ds:datastoreItem>
</file>

<file path=customXml/itemProps3.xml><?xml version="1.0" encoding="utf-8"?>
<ds:datastoreItem xmlns:ds="http://schemas.openxmlformats.org/officeDocument/2006/customXml" ds:itemID="{0473B829-EC46-4601-90AA-50CBAE99157E}"/>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Feuil1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Julien WEITTEN</dc:creator>
  <cp:keywords/>
  <dc:description/>
  <cp:lastModifiedBy>GOOSSE Frédéric (MAM)</cp:lastModifiedBy>
  <cp:revision/>
  <cp:lastPrinted>2023-01-18T08:48:22Z</cp:lastPrinted>
  <dcterms:created xsi:type="dcterms:W3CDTF">2020-01-21T07:02:18Z</dcterms:created>
  <dcterms:modified xsi:type="dcterms:W3CDTF">2024-04-22T09:35:30Z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0x0101004385F3A0B4C5EA4D9FC70233F7014CE5</vt:lpwstr>
  </property>
  <property fmtid="{D5CDD505-2E9C-101B-9397-08002B2CF9AE}" pid="3" name="MediaServiceImageTags">
    <vt:lpwstr/>
  </property>
</Properties>
</file>