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\AO\02. Valid\EE2-AO-PO-2021-009 - cantine\01 - Documents préparatoires\"/>
    </mc:Choice>
  </mc:AlternateContent>
  <xr:revisionPtr revIDLastSave="0" documentId="13_ncr:1_{3E2DE6C2-D544-45B8-AB9D-58256285840D}" xr6:coauthVersionLast="36" xr6:coauthVersionMax="47" xr10:uidLastSave="{00000000-0000-0000-0000-000000000000}"/>
  <bookViews>
    <workbookView xWindow="-120" yWindow="-120" windowWidth="38640" windowHeight="21240" activeTab="1" xr2:uid="{4E9D9438-903E-4F11-A9C2-7B19E45D8D45}"/>
  </bookViews>
  <sheets>
    <sheet name="Exemple de calcul de food cost" sheetId="1" r:id="rId1"/>
    <sheet name="Exemple de recett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C38" i="1" l="1"/>
  <c r="D38" i="1"/>
  <c r="E38" i="1"/>
  <c r="F38" i="1"/>
  <c r="B38" i="1"/>
  <c r="C32" i="1"/>
  <c r="D32" i="1"/>
  <c r="E32" i="1"/>
  <c r="F32" i="1"/>
  <c r="B32" i="1"/>
  <c r="C25" i="1"/>
  <c r="D25" i="1"/>
  <c r="E25" i="1"/>
  <c r="F25" i="1"/>
  <c r="B25" i="1"/>
  <c r="D6" i="2"/>
  <c r="D5" i="2"/>
  <c r="D4" i="2"/>
  <c r="F36" i="1"/>
  <c r="E36" i="1"/>
  <c r="D36" i="1"/>
  <c r="C36" i="1"/>
  <c r="B36" i="1"/>
  <c r="G35" i="1"/>
  <c r="G29" i="1"/>
  <c r="C30" i="1"/>
  <c r="D30" i="1"/>
  <c r="E30" i="1"/>
  <c r="F30" i="1"/>
  <c r="B30" i="1"/>
  <c r="G22" i="1"/>
  <c r="C23" i="1"/>
  <c r="D23" i="1"/>
  <c r="E23" i="1"/>
  <c r="F23" i="1"/>
  <c r="B23" i="1"/>
  <c r="G18" i="1"/>
  <c r="C19" i="1"/>
  <c r="D19" i="1"/>
  <c r="E19" i="1"/>
  <c r="F19" i="1"/>
  <c r="B19" i="1"/>
  <c r="G14" i="1"/>
  <c r="C15" i="1"/>
  <c r="D15" i="1"/>
  <c r="E15" i="1"/>
  <c r="F15" i="1"/>
  <c r="B15" i="1"/>
  <c r="F10" i="1"/>
  <c r="E10" i="1"/>
  <c r="D10" i="1"/>
  <c r="C10" i="1"/>
  <c r="B10" i="1"/>
  <c r="G9" i="1"/>
  <c r="G4" i="1"/>
  <c r="C5" i="1"/>
  <c r="D5" i="1"/>
  <c r="E5" i="1"/>
  <c r="F5" i="1"/>
  <c r="B5" i="1"/>
  <c r="F33" i="1" l="1"/>
  <c r="F39" i="1"/>
  <c r="D33" i="1"/>
  <c r="B39" i="1"/>
  <c r="G38" i="1"/>
  <c r="E33" i="1"/>
  <c r="D39" i="1"/>
  <c r="G32" i="1"/>
  <c r="C33" i="1"/>
  <c r="C39" i="1"/>
  <c r="E39" i="1"/>
  <c r="E26" i="1"/>
  <c r="G25" i="1"/>
  <c r="G30" i="1"/>
  <c r="B33" i="1"/>
  <c r="F26" i="1"/>
  <c r="C26" i="1"/>
  <c r="G23" i="1"/>
  <c r="D26" i="1"/>
  <c r="G19" i="1"/>
  <c r="G15" i="1"/>
  <c r="B26" i="1"/>
  <c r="D12" i="2"/>
  <c r="G36" i="1"/>
  <c r="G5" i="1"/>
  <c r="G6" i="1" s="1"/>
  <c r="G10" i="1"/>
  <c r="G11" i="1" s="1"/>
  <c r="G33" i="1" l="1"/>
  <c r="G39" i="1"/>
  <c r="G26" i="1"/>
  <c r="G27" i="1" s="1"/>
</calcChain>
</file>

<file path=xl/sharedStrings.xml><?xml version="1.0" encoding="utf-8"?>
<sst xmlns="http://schemas.openxmlformats.org/spreadsheetml/2006/main" count="121" uniqueCount="50">
  <si>
    <t>Maternelle</t>
  </si>
  <si>
    <t>Primaire</t>
  </si>
  <si>
    <t>kg/Portion</t>
  </si>
  <si>
    <t>…</t>
  </si>
  <si>
    <t>Composant</t>
  </si>
  <si>
    <t>Steak de porc régional</t>
  </si>
  <si>
    <t>Prix/kg*</t>
  </si>
  <si>
    <t>Coûts des marchandises</t>
  </si>
  <si>
    <t>Pommes de terre bio</t>
  </si>
  <si>
    <t>Choux de Bruxelles bio</t>
  </si>
  <si>
    <t>Suauce selon recette séparée</t>
  </si>
  <si>
    <t>Forfait épices</t>
  </si>
  <si>
    <t>Total</t>
  </si>
  <si>
    <t>*à justifier par facture</t>
  </si>
  <si>
    <t>Total réel</t>
  </si>
  <si>
    <t>Nombre de repas</t>
  </si>
  <si>
    <t>Nombre de repas 1</t>
  </si>
  <si>
    <t>Nombre de repas 2</t>
  </si>
  <si>
    <t>Nombre de repas 3</t>
  </si>
  <si>
    <t>Total repas 1 - 3</t>
  </si>
  <si>
    <t>Repas</t>
  </si>
  <si>
    <t>Nombre d'assiettes de salade</t>
  </si>
  <si>
    <t>* selon la recette ci-jointe</t>
  </si>
  <si>
    <t>Food cost / repas</t>
  </si>
  <si>
    <t>Food cost / jour</t>
  </si>
  <si>
    <t>Food cost / repas 1</t>
  </si>
  <si>
    <t>Food cost / jour repas 1</t>
  </si>
  <si>
    <t>Food cost / repas 2</t>
  </si>
  <si>
    <t>Food cost / jour repas 2</t>
  </si>
  <si>
    <t>Food cost / repas 3</t>
  </si>
  <si>
    <t>Food cost / jour repas 3</t>
  </si>
  <si>
    <t>Food cost</t>
  </si>
  <si>
    <t>Food cost / Assiette de salade*</t>
  </si>
  <si>
    <t>Pris / assiette net</t>
  </si>
  <si>
    <t>Chiffre d'affaires / jour net</t>
  </si>
  <si>
    <t>Pourcentage Food cost</t>
  </si>
  <si>
    <t>Food cost / Assiette Bowl*</t>
  </si>
  <si>
    <t>Nombre d'assiettes Bowl</t>
  </si>
  <si>
    <t>Lundi</t>
  </si>
  <si>
    <t>Mardi</t>
  </si>
  <si>
    <t>Mercredi</t>
  </si>
  <si>
    <t>Jeudi</t>
  </si>
  <si>
    <t>Vendredi</t>
  </si>
  <si>
    <t>Food cost / repas moyen</t>
  </si>
  <si>
    <t>Secondaire Repas 1</t>
  </si>
  <si>
    <t>Secondaire Repas 2</t>
  </si>
  <si>
    <t>Secondaire Repas 3</t>
  </si>
  <si>
    <t>Valeur min.</t>
  </si>
  <si>
    <t xml:space="preserve">Recette </t>
  </si>
  <si>
    <t>Exemple de recette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</si>
</sst>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6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2"/>
      <color theme="1"/>
      <name val="Arial"/>
      <family val="2"/>
    </font>
    <font>
      <b/>
      <u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44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/>
    </xf>
    <xf numFmtId="44" fontId="6" fillId="3" borderId="8" xfId="0" applyNumberFormat="1" applyFont="1" applyFill="1" applyBorder="1" applyAlignment="1">
      <alignment horizontal="center" vertical="center"/>
    </xf>
    <xf numFmtId="44" fontId="6" fillId="3" borderId="9" xfId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4" fontId="3" fillId="0" borderId="3" xfId="1" applyFont="1" applyFill="1" applyBorder="1" applyAlignment="1">
      <alignment horizontal="center" vertical="center"/>
    </xf>
    <xf numFmtId="44" fontId="3" fillId="0" borderId="4" xfId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4" fontId="3" fillId="0" borderId="6" xfId="1" applyFont="1" applyFill="1" applyBorder="1" applyAlignment="1">
      <alignment horizontal="center" vertical="center"/>
    </xf>
    <xf numFmtId="166" fontId="4" fillId="3" borderId="8" xfId="2" applyNumberFormat="1" applyFont="1" applyFill="1" applyBorder="1" applyAlignment="1">
      <alignment horizontal="center" vertical="center"/>
    </xf>
    <xf numFmtId="166" fontId="4" fillId="3" borderId="9" xfId="2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F2A7E-EADA-40B5-B08B-941E448269C8}">
  <dimension ref="A1:H40"/>
  <sheetViews>
    <sheetView workbookViewId="0">
      <pane xSplit="1" ySplit="1" topLeftCell="B2" activePane="bottomRight" state="frozenSplit"/>
      <selection pane="topRight" activeCell="L1" sqref="L1"/>
      <selection pane="bottomLeft" activeCell="A18" sqref="A18"/>
      <selection pane="bottomRight" activeCell="A8" sqref="A8"/>
    </sheetView>
  </sheetViews>
  <sheetFormatPr defaultColWidth="11.5703125" defaultRowHeight="15" x14ac:dyDescent="0.25"/>
  <cols>
    <col min="1" max="1" width="31.85546875" style="14" customWidth="1"/>
    <col min="2" max="2" width="13.5703125" style="1" bestFit="1" customWidth="1"/>
    <col min="3" max="3" width="11.5703125" style="1" bestFit="1" customWidth="1"/>
    <col min="4" max="4" width="13.5703125" style="1" bestFit="1" customWidth="1"/>
    <col min="5" max="6" width="11.5703125" style="1" bestFit="1" customWidth="1"/>
    <col min="7" max="7" width="13.5703125" style="1" bestFit="1" customWidth="1"/>
    <col min="8" max="8" width="16.42578125" style="1" customWidth="1"/>
    <col min="9" max="16384" width="11.5703125" style="1"/>
  </cols>
  <sheetData>
    <row r="1" spans="1:8" ht="16.5" thickBot="1" x14ac:dyDescent="0.3">
      <c r="A1" s="27"/>
      <c r="B1" s="28" t="s">
        <v>38</v>
      </c>
      <c r="C1" s="28" t="s">
        <v>39</v>
      </c>
      <c r="D1" s="28" t="s">
        <v>40</v>
      </c>
      <c r="E1" s="28" t="s">
        <v>41</v>
      </c>
      <c r="F1" s="28" t="s">
        <v>42</v>
      </c>
      <c r="G1" s="29" t="s">
        <v>14</v>
      </c>
      <c r="H1" s="30" t="s">
        <v>47</v>
      </c>
    </row>
    <row r="2" spans="1:8" ht="15.75" x14ac:dyDescent="0.25">
      <c r="A2" s="18" t="s">
        <v>0</v>
      </c>
      <c r="B2" s="25"/>
      <c r="C2" s="25"/>
      <c r="D2" s="25"/>
      <c r="E2" s="25"/>
      <c r="F2" s="25"/>
      <c r="G2" s="25"/>
      <c r="H2" s="26"/>
    </row>
    <row r="3" spans="1:8" x14ac:dyDescent="0.25">
      <c r="A3" s="6" t="s">
        <v>23</v>
      </c>
      <c r="B3" s="7">
        <v>1.25</v>
      </c>
      <c r="C3" s="7">
        <v>1.36</v>
      </c>
      <c r="D3" s="7">
        <v>1.48</v>
      </c>
      <c r="E3" s="7">
        <v>1.1200000000000001</v>
      </c>
      <c r="F3" s="7">
        <v>1.34</v>
      </c>
      <c r="G3" s="7"/>
      <c r="H3" s="22"/>
    </row>
    <row r="4" spans="1:8" x14ac:dyDescent="0.25">
      <c r="A4" s="6" t="s">
        <v>15</v>
      </c>
      <c r="B4" s="8">
        <v>190</v>
      </c>
      <c r="C4" s="8">
        <v>210</v>
      </c>
      <c r="D4" s="8">
        <v>185</v>
      </c>
      <c r="E4" s="8">
        <v>200</v>
      </c>
      <c r="F4" s="8">
        <v>200</v>
      </c>
      <c r="G4" s="8">
        <f>SUM(B4:F4)</f>
        <v>985</v>
      </c>
      <c r="H4" s="21"/>
    </row>
    <row r="5" spans="1:8" x14ac:dyDescent="0.25">
      <c r="A5" s="6" t="s">
        <v>24</v>
      </c>
      <c r="B5" s="7">
        <f>B3*B4</f>
        <v>237.5</v>
      </c>
      <c r="C5" s="7">
        <f t="shared" ref="C5:F5" si="0">C3*C4</f>
        <v>285.60000000000002</v>
      </c>
      <c r="D5" s="7">
        <f t="shared" si="0"/>
        <v>273.8</v>
      </c>
      <c r="E5" s="7">
        <f t="shared" si="0"/>
        <v>224.00000000000003</v>
      </c>
      <c r="F5" s="7">
        <f t="shared" si="0"/>
        <v>268</v>
      </c>
      <c r="G5" s="7">
        <f>SUM(B5:F5)</f>
        <v>1288.9000000000001</v>
      </c>
      <c r="H5" s="22"/>
    </row>
    <row r="6" spans="1:8" ht="15.75" thickBot="1" x14ac:dyDescent="0.3">
      <c r="A6" s="9" t="s">
        <v>43</v>
      </c>
      <c r="B6" s="10"/>
      <c r="C6" s="10"/>
      <c r="D6" s="10"/>
      <c r="E6" s="10"/>
      <c r="F6" s="10"/>
      <c r="G6" s="11">
        <f>G5/G4</f>
        <v>1.308527918781726</v>
      </c>
      <c r="H6" s="12">
        <v>1.3</v>
      </c>
    </row>
    <row r="7" spans="1:8" ht="15.75" x14ac:dyDescent="0.25">
      <c r="A7" s="18" t="s">
        <v>1</v>
      </c>
      <c r="B7" s="25"/>
      <c r="C7" s="25"/>
      <c r="D7" s="25"/>
      <c r="E7" s="25"/>
      <c r="F7" s="25"/>
      <c r="G7" s="25"/>
      <c r="H7" s="26"/>
    </row>
    <row r="8" spans="1:8" x14ac:dyDescent="0.25">
      <c r="A8" s="6" t="s">
        <v>23</v>
      </c>
      <c r="B8" s="7">
        <v>1.7</v>
      </c>
      <c r="C8" s="7">
        <v>1.6</v>
      </c>
      <c r="D8" s="7">
        <v>2.2000000000000002</v>
      </c>
      <c r="E8" s="7">
        <v>1.6</v>
      </c>
      <c r="F8" s="7">
        <v>1.9</v>
      </c>
      <c r="G8" s="7"/>
      <c r="H8" s="22"/>
    </row>
    <row r="9" spans="1:8" x14ac:dyDescent="0.25">
      <c r="A9" s="6" t="s">
        <v>15</v>
      </c>
      <c r="B9" s="8">
        <v>400</v>
      </c>
      <c r="C9" s="8">
        <v>380</v>
      </c>
      <c r="D9" s="8">
        <v>420</v>
      </c>
      <c r="E9" s="8">
        <v>350</v>
      </c>
      <c r="F9" s="8">
        <v>300</v>
      </c>
      <c r="G9" s="8">
        <f>SUM(B9:F9)</f>
        <v>1850</v>
      </c>
      <c r="H9" s="21"/>
    </row>
    <row r="10" spans="1:8" x14ac:dyDescent="0.25">
      <c r="A10" s="6" t="s">
        <v>24</v>
      </c>
      <c r="B10" s="7">
        <f>B8*B9</f>
        <v>680</v>
      </c>
      <c r="C10" s="7">
        <f t="shared" ref="C10" si="1">C8*C9</f>
        <v>608</v>
      </c>
      <c r="D10" s="7">
        <f t="shared" ref="D10" si="2">D8*D9</f>
        <v>924.00000000000011</v>
      </c>
      <c r="E10" s="7">
        <f t="shared" ref="E10" si="3">E8*E9</f>
        <v>560</v>
      </c>
      <c r="F10" s="7">
        <f t="shared" ref="F10" si="4">F8*F9</f>
        <v>570</v>
      </c>
      <c r="G10" s="7">
        <f>SUM(B10:F10)</f>
        <v>3342</v>
      </c>
      <c r="H10" s="22"/>
    </row>
    <row r="11" spans="1:8" ht="15.75" thickBot="1" x14ac:dyDescent="0.3">
      <c r="A11" s="9" t="s">
        <v>43</v>
      </c>
      <c r="B11" s="15"/>
      <c r="C11" s="16"/>
      <c r="D11" s="16"/>
      <c r="E11" s="16"/>
      <c r="F11" s="17"/>
      <c r="G11" s="11">
        <f>G10/G9</f>
        <v>1.8064864864864865</v>
      </c>
      <c r="H11" s="12">
        <v>1.8</v>
      </c>
    </row>
    <row r="12" spans="1:8" ht="15.75" x14ac:dyDescent="0.25">
      <c r="A12" s="18" t="s">
        <v>44</v>
      </c>
      <c r="B12" s="25"/>
      <c r="C12" s="25"/>
      <c r="D12" s="25"/>
      <c r="E12" s="25"/>
      <c r="F12" s="25"/>
      <c r="G12" s="25"/>
      <c r="H12" s="26"/>
    </row>
    <row r="13" spans="1:8" x14ac:dyDescent="0.25">
      <c r="A13" s="6" t="s">
        <v>25</v>
      </c>
      <c r="B13" s="7">
        <v>2.2999999999999998</v>
      </c>
      <c r="C13" s="7">
        <v>2.6</v>
      </c>
      <c r="D13" s="7">
        <v>2.1</v>
      </c>
      <c r="E13" s="7">
        <v>1.7</v>
      </c>
      <c r="F13" s="7">
        <v>2.7</v>
      </c>
      <c r="G13" s="7"/>
      <c r="H13" s="22"/>
    </row>
    <row r="14" spans="1:8" x14ac:dyDescent="0.25">
      <c r="A14" s="6" t="s">
        <v>16</v>
      </c>
      <c r="B14" s="8">
        <v>210</v>
      </c>
      <c r="C14" s="8">
        <v>80</v>
      </c>
      <c r="D14" s="8">
        <v>150</v>
      </c>
      <c r="E14" s="8">
        <v>220</v>
      </c>
      <c r="F14" s="8">
        <v>160</v>
      </c>
      <c r="G14" s="8">
        <f>SUM(B14:F14)</f>
        <v>820</v>
      </c>
      <c r="H14" s="21"/>
    </row>
    <row r="15" spans="1:8" x14ac:dyDescent="0.25">
      <c r="A15" s="6" t="s">
        <v>26</v>
      </c>
      <c r="B15" s="7">
        <f>B13*B14</f>
        <v>482.99999999999994</v>
      </c>
      <c r="C15" s="7">
        <f t="shared" ref="C15:F15" si="5">C13*C14</f>
        <v>208</v>
      </c>
      <c r="D15" s="7">
        <f t="shared" si="5"/>
        <v>315</v>
      </c>
      <c r="E15" s="7">
        <f t="shared" si="5"/>
        <v>374</v>
      </c>
      <c r="F15" s="7">
        <f t="shared" si="5"/>
        <v>432</v>
      </c>
      <c r="G15" s="7">
        <f>SUM(B15:F15)</f>
        <v>1812</v>
      </c>
      <c r="H15" s="22"/>
    </row>
    <row r="16" spans="1:8" ht="15.75" x14ac:dyDescent="0.25">
      <c r="A16" s="13" t="s">
        <v>45</v>
      </c>
      <c r="B16" s="2"/>
      <c r="C16" s="2"/>
      <c r="D16" s="2"/>
      <c r="E16" s="2"/>
      <c r="F16" s="2"/>
      <c r="G16" s="2"/>
      <c r="H16" s="5"/>
    </row>
    <row r="17" spans="1:8" x14ac:dyDescent="0.25">
      <c r="A17" s="6" t="s">
        <v>27</v>
      </c>
      <c r="B17" s="7">
        <v>2.6</v>
      </c>
      <c r="C17" s="7">
        <v>1.8</v>
      </c>
      <c r="D17" s="7">
        <v>3</v>
      </c>
      <c r="E17" s="7">
        <v>2.6</v>
      </c>
      <c r="F17" s="7">
        <v>2.4</v>
      </c>
      <c r="G17" s="7"/>
      <c r="H17" s="22"/>
    </row>
    <row r="18" spans="1:8" x14ac:dyDescent="0.25">
      <c r="A18" s="6" t="s">
        <v>17</v>
      </c>
      <c r="B18" s="8">
        <v>120</v>
      </c>
      <c r="C18" s="8">
        <v>120</v>
      </c>
      <c r="D18" s="8">
        <v>200</v>
      </c>
      <c r="E18" s="8">
        <v>70</v>
      </c>
      <c r="F18" s="8">
        <v>30</v>
      </c>
      <c r="G18" s="8">
        <f>SUM(B18:F18)</f>
        <v>540</v>
      </c>
      <c r="H18" s="21"/>
    </row>
    <row r="19" spans="1:8" x14ac:dyDescent="0.25">
      <c r="A19" s="6" t="s">
        <v>28</v>
      </c>
      <c r="B19" s="7">
        <f>B17*B18</f>
        <v>312</v>
      </c>
      <c r="C19" s="7">
        <f t="shared" ref="C19:F19" si="6">C17*C18</f>
        <v>216</v>
      </c>
      <c r="D19" s="7">
        <f t="shared" si="6"/>
        <v>600</v>
      </c>
      <c r="E19" s="7">
        <f t="shared" si="6"/>
        <v>182</v>
      </c>
      <c r="F19" s="7">
        <f t="shared" si="6"/>
        <v>72</v>
      </c>
      <c r="G19" s="7">
        <f>SUM(B19:F19)</f>
        <v>1382</v>
      </c>
      <c r="H19" s="22"/>
    </row>
    <row r="20" spans="1:8" ht="15.75" x14ac:dyDescent="0.25">
      <c r="A20" s="13" t="s">
        <v>46</v>
      </c>
      <c r="B20" s="2"/>
      <c r="C20" s="2"/>
      <c r="D20" s="2"/>
      <c r="E20" s="2"/>
      <c r="F20" s="2"/>
      <c r="G20" s="2"/>
      <c r="H20" s="5"/>
    </row>
    <row r="21" spans="1:8" x14ac:dyDescent="0.25">
      <c r="A21" s="6" t="s">
        <v>29</v>
      </c>
      <c r="B21" s="7">
        <v>2.2999999999999998</v>
      </c>
      <c r="C21" s="7">
        <v>2.4</v>
      </c>
      <c r="D21" s="7">
        <v>3</v>
      </c>
      <c r="E21" s="7">
        <v>2.6</v>
      </c>
      <c r="F21" s="7">
        <v>3.2</v>
      </c>
      <c r="G21" s="7"/>
      <c r="H21" s="22"/>
    </row>
    <row r="22" spans="1:8" x14ac:dyDescent="0.25">
      <c r="A22" s="6" t="s">
        <v>18</v>
      </c>
      <c r="B22" s="8">
        <v>130</v>
      </c>
      <c r="C22" s="8">
        <v>60</v>
      </c>
      <c r="D22" s="8">
        <v>70</v>
      </c>
      <c r="E22" s="8">
        <v>70</v>
      </c>
      <c r="F22" s="8">
        <v>150</v>
      </c>
      <c r="G22" s="8">
        <f>SUM(B22:F22)</f>
        <v>480</v>
      </c>
      <c r="H22" s="21"/>
    </row>
    <row r="23" spans="1:8" x14ac:dyDescent="0.25">
      <c r="A23" s="6" t="s">
        <v>30</v>
      </c>
      <c r="B23" s="7">
        <f>B21*B22</f>
        <v>299</v>
      </c>
      <c r="C23" s="7">
        <f t="shared" ref="C23:F23" si="7">C21*C22</f>
        <v>144</v>
      </c>
      <c r="D23" s="7">
        <f t="shared" si="7"/>
        <v>210</v>
      </c>
      <c r="E23" s="7">
        <f t="shared" si="7"/>
        <v>182</v>
      </c>
      <c r="F23" s="7">
        <f t="shared" si="7"/>
        <v>480</v>
      </c>
      <c r="G23" s="7">
        <f>SUM(B23:F23)</f>
        <v>1315</v>
      </c>
      <c r="H23" s="22"/>
    </row>
    <row r="24" spans="1:8" ht="15.75" x14ac:dyDescent="0.25">
      <c r="A24" s="13" t="s">
        <v>19</v>
      </c>
      <c r="B24" s="3"/>
      <c r="C24" s="3"/>
      <c r="D24" s="3"/>
      <c r="E24" s="3"/>
      <c r="F24" s="3"/>
      <c r="G24" s="4"/>
      <c r="H24" s="5"/>
    </row>
    <row r="25" spans="1:8" x14ac:dyDescent="0.25">
      <c r="A25" s="6" t="s">
        <v>20</v>
      </c>
      <c r="B25" s="8">
        <f>B14+B18+B22</f>
        <v>460</v>
      </c>
      <c r="C25" s="8">
        <f>C14+C18+C22</f>
        <v>260</v>
      </c>
      <c r="D25" s="8">
        <f>D14+D18+D22</f>
        <v>420</v>
      </c>
      <c r="E25" s="8">
        <f>E14+E18+E22</f>
        <v>360</v>
      </c>
      <c r="F25" s="8">
        <f>F14+F18+F22</f>
        <v>340</v>
      </c>
      <c r="G25" s="8">
        <f>SUM(B25:F25)</f>
        <v>1840</v>
      </c>
      <c r="H25" s="21"/>
    </row>
    <row r="26" spans="1:8" x14ac:dyDescent="0.25">
      <c r="A26" s="6" t="s">
        <v>31</v>
      </c>
      <c r="B26" s="7">
        <f>B15+B19+B23</f>
        <v>1094</v>
      </c>
      <c r="C26" s="7">
        <f>C15+C19+C23</f>
        <v>568</v>
      </c>
      <c r="D26" s="7">
        <f>D15+D19+D23</f>
        <v>1125</v>
      </c>
      <c r="E26" s="7">
        <f>E15+E19+E23</f>
        <v>738</v>
      </c>
      <c r="F26" s="7">
        <f>F15+F19+F23</f>
        <v>984</v>
      </c>
      <c r="G26" s="7">
        <f>SUM(B26:F26)</f>
        <v>4509</v>
      </c>
      <c r="H26" s="22"/>
    </row>
    <row r="27" spans="1:8" ht="15.75" thickBot="1" x14ac:dyDescent="0.3">
      <c r="A27" s="9" t="s">
        <v>43</v>
      </c>
      <c r="B27" s="15"/>
      <c r="C27" s="16"/>
      <c r="D27" s="16"/>
      <c r="E27" s="16"/>
      <c r="F27" s="17"/>
      <c r="G27" s="11">
        <f>G26/G25</f>
        <v>2.4505434782608697</v>
      </c>
      <c r="H27" s="12">
        <v>2.5</v>
      </c>
    </row>
    <row r="28" spans="1:8" ht="31.5" x14ac:dyDescent="0.25">
      <c r="A28" s="18" t="s">
        <v>32</v>
      </c>
      <c r="B28" s="19">
        <v>2.4</v>
      </c>
      <c r="C28" s="19">
        <v>2.1</v>
      </c>
      <c r="D28" s="19">
        <v>2.9</v>
      </c>
      <c r="E28" s="19">
        <v>2</v>
      </c>
      <c r="F28" s="19">
        <v>2.4</v>
      </c>
      <c r="G28" s="19"/>
      <c r="H28" s="20"/>
    </row>
    <row r="29" spans="1:8" x14ac:dyDescent="0.25">
      <c r="A29" s="6" t="s">
        <v>21</v>
      </c>
      <c r="B29" s="8">
        <v>40</v>
      </c>
      <c r="C29" s="8">
        <v>30</v>
      </c>
      <c r="D29" s="8">
        <v>20</v>
      </c>
      <c r="E29" s="8">
        <v>30</v>
      </c>
      <c r="F29" s="8">
        <v>30</v>
      </c>
      <c r="G29" s="8">
        <f>SUM(B29:F29)</f>
        <v>150</v>
      </c>
      <c r="H29" s="21"/>
    </row>
    <row r="30" spans="1:8" x14ac:dyDescent="0.25">
      <c r="A30" s="6" t="s">
        <v>24</v>
      </c>
      <c r="B30" s="7">
        <f>B28*B29</f>
        <v>96</v>
      </c>
      <c r="C30" s="7">
        <f t="shared" ref="C30:F30" si="8">C28*C29</f>
        <v>63</v>
      </c>
      <c r="D30" s="7">
        <f t="shared" si="8"/>
        <v>58</v>
      </c>
      <c r="E30" s="7">
        <f t="shared" si="8"/>
        <v>60</v>
      </c>
      <c r="F30" s="7">
        <f t="shared" si="8"/>
        <v>72</v>
      </c>
      <c r="G30" s="7">
        <f>SUM(B30:F30)</f>
        <v>349</v>
      </c>
      <c r="H30" s="22"/>
    </row>
    <row r="31" spans="1:8" x14ac:dyDescent="0.25">
      <c r="A31" s="6" t="s">
        <v>33</v>
      </c>
      <c r="B31" s="7">
        <v>6</v>
      </c>
      <c r="C31" s="7">
        <v>6</v>
      </c>
      <c r="D31" s="7">
        <v>6</v>
      </c>
      <c r="E31" s="7">
        <v>6</v>
      </c>
      <c r="F31" s="7">
        <v>6</v>
      </c>
      <c r="G31" s="7"/>
      <c r="H31" s="22"/>
    </row>
    <row r="32" spans="1:8" x14ac:dyDescent="0.25">
      <c r="A32" s="6" t="s">
        <v>34</v>
      </c>
      <c r="B32" s="7">
        <f>B29*B31</f>
        <v>240</v>
      </c>
      <c r="C32" s="7">
        <f t="shared" ref="C32:F32" si="9">C29*C31</f>
        <v>180</v>
      </c>
      <c r="D32" s="7">
        <f t="shared" si="9"/>
        <v>120</v>
      </c>
      <c r="E32" s="7">
        <f t="shared" si="9"/>
        <v>180</v>
      </c>
      <c r="F32" s="7">
        <f t="shared" si="9"/>
        <v>180</v>
      </c>
      <c r="G32" s="7">
        <f>SUM(B32:F32)</f>
        <v>900</v>
      </c>
      <c r="H32" s="22"/>
    </row>
    <row r="33" spans="1:8" ht="16.5" thickBot="1" x14ac:dyDescent="0.3">
      <c r="A33" s="9" t="s">
        <v>35</v>
      </c>
      <c r="B33" s="23">
        <f>B30/B32</f>
        <v>0.4</v>
      </c>
      <c r="C33" s="23">
        <f t="shared" ref="C33:F33" si="10">C30/C32</f>
        <v>0.35</v>
      </c>
      <c r="D33" s="23">
        <f t="shared" si="10"/>
        <v>0.48333333333333334</v>
      </c>
      <c r="E33" s="23">
        <f t="shared" si="10"/>
        <v>0.33333333333333331</v>
      </c>
      <c r="F33" s="23">
        <f t="shared" si="10"/>
        <v>0.4</v>
      </c>
      <c r="G33" s="23">
        <f>G30/G32</f>
        <v>0.38777777777777778</v>
      </c>
      <c r="H33" s="24">
        <v>0.4</v>
      </c>
    </row>
    <row r="34" spans="1:8" ht="15.75" x14ac:dyDescent="0.25">
      <c r="A34" s="18" t="s">
        <v>36</v>
      </c>
      <c r="B34" s="19">
        <v>2.2999999999999998</v>
      </c>
      <c r="C34" s="19">
        <v>2.6</v>
      </c>
      <c r="D34" s="19">
        <v>2.1</v>
      </c>
      <c r="E34" s="19">
        <v>3</v>
      </c>
      <c r="F34" s="19">
        <v>2.2000000000000002</v>
      </c>
      <c r="G34" s="19"/>
      <c r="H34" s="20"/>
    </row>
    <row r="35" spans="1:8" x14ac:dyDescent="0.25">
      <c r="A35" s="6" t="s">
        <v>37</v>
      </c>
      <c r="B35" s="8">
        <v>40</v>
      </c>
      <c r="C35" s="8">
        <v>30</v>
      </c>
      <c r="D35" s="8">
        <v>20</v>
      </c>
      <c r="E35" s="8">
        <v>30</v>
      </c>
      <c r="F35" s="8">
        <v>30</v>
      </c>
      <c r="G35" s="8">
        <f>SUM(B35:F35)</f>
        <v>150</v>
      </c>
      <c r="H35" s="21"/>
    </row>
    <row r="36" spans="1:8" x14ac:dyDescent="0.25">
      <c r="A36" s="6" t="s">
        <v>24</v>
      </c>
      <c r="B36" s="7">
        <f>B34*B35</f>
        <v>92</v>
      </c>
      <c r="C36" s="7">
        <f t="shared" ref="C36" si="11">C34*C35</f>
        <v>78</v>
      </c>
      <c r="D36" s="7">
        <f t="shared" ref="D36" si="12">D34*D35</f>
        <v>42</v>
      </c>
      <c r="E36" s="7">
        <f t="shared" ref="E36" si="13">E34*E35</f>
        <v>90</v>
      </c>
      <c r="F36" s="7">
        <f t="shared" ref="F36" si="14">F34*F35</f>
        <v>66</v>
      </c>
      <c r="G36" s="7">
        <f>SUM(B36:F36)</f>
        <v>368</v>
      </c>
      <c r="H36" s="22"/>
    </row>
    <row r="37" spans="1:8" x14ac:dyDescent="0.25">
      <c r="A37" s="6" t="s">
        <v>33</v>
      </c>
      <c r="B37" s="7">
        <v>6</v>
      </c>
      <c r="C37" s="7">
        <v>6</v>
      </c>
      <c r="D37" s="7">
        <v>6</v>
      </c>
      <c r="E37" s="7">
        <v>6</v>
      </c>
      <c r="F37" s="7">
        <v>6</v>
      </c>
      <c r="G37" s="7"/>
      <c r="H37" s="22"/>
    </row>
    <row r="38" spans="1:8" x14ac:dyDescent="0.25">
      <c r="A38" s="6" t="s">
        <v>34</v>
      </c>
      <c r="B38" s="7">
        <f>B37*B35</f>
        <v>240</v>
      </c>
      <c r="C38" s="7">
        <f t="shared" ref="C38:F38" si="15">C37*C35</f>
        <v>180</v>
      </c>
      <c r="D38" s="7">
        <f t="shared" si="15"/>
        <v>120</v>
      </c>
      <c r="E38" s="7">
        <f t="shared" si="15"/>
        <v>180</v>
      </c>
      <c r="F38" s="7">
        <f t="shared" si="15"/>
        <v>180</v>
      </c>
      <c r="G38" s="7">
        <f t="shared" ref="G38" si="16">SUM(B38:F38)</f>
        <v>900</v>
      </c>
      <c r="H38" s="22"/>
    </row>
    <row r="39" spans="1:8" ht="16.5" thickBot="1" x14ac:dyDescent="0.3">
      <c r="A39" s="9" t="s">
        <v>35</v>
      </c>
      <c r="B39" s="23">
        <f>B36/B38</f>
        <v>0.38333333333333336</v>
      </c>
      <c r="C39" s="23">
        <f t="shared" ref="C39:G39" si="17">C36/C38</f>
        <v>0.43333333333333335</v>
      </c>
      <c r="D39" s="23">
        <f t="shared" si="17"/>
        <v>0.35</v>
      </c>
      <c r="E39" s="23">
        <f t="shared" si="17"/>
        <v>0.5</v>
      </c>
      <c r="F39" s="23">
        <f t="shared" si="17"/>
        <v>0.36666666666666664</v>
      </c>
      <c r="G39" s="23">
        <f t="shared" si="17"/>
        <v>0.40888888888888891</v>
      </c>
      <c r="H39" s="24">
        <v>0.4</v>
      </c>
    </row>
    <row r="40" spans="1:8" x14ac:dyDescent="0.25">
      <c r="A40" s="14" t="s">
        <v>22</v>
      </c>
    </row>
  </sheetData>
  <mergeCells count="3">
    <mergeCell ref="B27:F27"/>
    <mergeCell ref="B6:F6"/>
    <mergeCell ref="B11:F1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2ED82-7D2B-48DA-813B-F220E15CF5A2}">
  <dimension ref="A1:D13"/>
  <sheetViews>
    <sheetView tabSelected="1" workbookViewId="0">
      <selection activeCell="A15" sqref="A15"/>
    </sheetView>
  </sheetViews>
  <sheetFormatPr defaultColWidth="11.5703125" defaultRowHeight="14.25" x14ac:dyDescent="0.25"/>
  <cols>
    <col min="1" max="1" width="31.28515625" style="31" customWidth="1"/>
    <col min="2" max="2" width="13.7109375" style="31" customWidth="1"/>
    <col min="3" max="3" width="12.42578125" style="31" customWidth="1"/>
    <col min="4" max="4" width="18.7109375" style="31" customWidth="1"/>
    <col min="5" max="16384" width="11.5703125" style="31"/>
  </cols>
  <sheetData>
    <row r="1" spans="1:4" ht="15" x14ac:dyDescent="0.25">
      <c r="A1" s="37" t="s">
        <v>49</v>
      </c>
    </row>
    <row r="3" spans="1:4" ht="30" x14ac:dyDescent="0.25">
      <c r="A3" s="35" t="s">
        <v>4</v>
      </c>
      <c r="B3" s="35" t="s">
        <v>2</v>
      </c>
      <c r="C3" s="35" t="s">
        <v>6</v>
      </c>
      <c r="D3" s="35" t="s">
        <v>7</v>
      </c>
    </row>
    <row r="4" spans="1:4" x14ac:dyDescent="0.25">
      <c r="A4" s="32" t="s">
        <v>5</v>
      </c>
      <c r="B4" s="32">
        <v>0.16</v>
      </c>
      <c r="C4" s="33">
        <v>7</v>
      </c>
      <c r="D4" s="34">
        <f>B4*C4</f>
        <v>1.1200000000000001</v>
      </c>
    </row>
    <row r="5" spans="1:4" x14ac:dyDescent="0.25">
      <c r="A5" s="32" t="s">
        <v>8</v>
      </c>
      <c r="B5" s="32">
        <v>0.2</v>
      </c>
      <c r="C5" s="33">
        <v>2</v>
      </c>
      <c r="D5" s="34">
        <f>B5*C5</f>
        <v>0.4</v>
      </c>
    </row>
    <row r="6" spans="1:4" x14ac:dyDescent="0.25">
      <c r="A6" s="32" t="s">
        <v>9</v>
      </c>
      <c r="B6" s="32">
        <v>0.2</v>
      </c>
      <c r="C6" s="33">
        <v>5</v>
      </c>
      <c r="D6" s="34">
        <f>B6*C6</f>
        <v>1</v>
      </c>
    </row>
    <row r="7" spans="1:4" x14ac:dyDescent="0.25">
      <c r="A7" s="32" t="s">
        <v>3</v>
      </c>
      <c r="B7" s="32"/>
      <c r="C7" s="32"/>
      <c r="D7" s="32"/>
    </row>
    <row r="8" spans="1:4" x14ac:dyDescent="0.25">
      <c r="A8" s="32" t="s">
        <v>3</v>
      </c>
      <c r="B8" s="32"/>
      <c r="C8" s="32"/>
      <c r="D8" s="32"/>
    </row>
    <row r="9" spans="1:4" x14ac:dyDescent="0.25">
      <c r="A9" s="32" t="s">
        <v>3</v>
      </c>
      <c r="B9" s="32"/>
      <c r="C9" s="32"/>
      <c r="D9" s="32"/>
    </row>
    <row r="10" spans="1:4" x14ac:dyDescent="0.25">
      <c r="A10" s="32" t="s">
        <v>10</v>
      </c>
      <c r="B10" s="32">
        <v>0.1</v>
      </c>
      <c r="C10" s="33">
        <v>1</v>
      </c>
      <c r="D10" s="33">
        <f>B10*C10</f>
        <v>0.1</v>
      </c>
    </row>
    <row r="11" spans="1:4" x14ac:dyDescent="0.25">
      <c r="A11" s="32" t="s">
        <v>11</v>
      </c>
      <c r="B11" s="32"/>
      <c r="C11" s="32"/>
      <c r="D11" s="33">
        <v>0.05</v>
      </c>
    </row>
    <row r="12" spans="1:4" ht="15" x14ac:dyDescent="0.25">
      <c r="A12" s="35" t="s">
        <v>12</v>
      </c>
      <c r="B12" s="35"/>
      <c r="C12" s="35"/>
      <c r="D12" s="36">
        <f>SUM(D4:D11)</f>
        <v>2.67</v>
      </c>
    </row>
    <row r="13" spans="1:4" x14ac:dyDescent="0.25">
      <c r="A13" s="31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Exemple de calcul de food cost</vt:lpstr>
      <vt:lpstr>Exemple de recette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Steinert</dc:creator>
  <cp:lastModifiedBy>GOOSSE Frédéric (MAM)</cp:lastModifiedBy>
  <cp:lastPrinted>2021-12-15T13:23:35Z</cp:lastPrinted>
  <dcterms:created xsi:type="dcterms:W3CDTF">2021-12-10T08:02:27Z</dcterms:created>
  <dcterms:modified xsi:type="dcterms:W3CDTF">2022-02-08T08:22:49Z</dcterms:modified>
</cp:coreProperties>
</file>