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filterPrivacy="1" codeName="ThisWorkbook"/>
  <xr:revisionPtr revIDLastSave="0" documentId="13_ncr:1_{36353933-1D74-4A16-AD8A-30E377968CE2}" xr6:coauthVersionLast="36" xr6:coauthVersionMax="36" xr10:uidLastSave="{00000000-0000-0000-0000-000000000000}"/>
  <bookViews>
    <workbookView xWindow="-120" yWindow="-120" windowWidth="29040" windowHeight="15990" xr2:uid="{00000000-000D-0000-FFFF-FFFF00000000}"/>
  </bookViews>
  <sheets>
    <sheet name="Sheet1" sheetId="1" r:id="rId1"/>
  </sheets>
  <definedNames>
    <definedName name="_xlnm.Print_Area" localSheetId="0">Sheet1!$A$1:$H$63</definedName>
    <definedName name="_xlnm.Print_Titles" localSheetId="0">Sheet1!$1:$10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3" i="1" l="1"/>
  <c r="H12" i="1"/>
  <c r="H13" i="1"/>
  <c r="H14" i="1"/>
  <c r="H15" i="1"/>
  <c r="H16" i="1"/>
  <c r="H17" i="1"/>
  <c r="H18" i="1"/>
  <c r="H19" i="1"/>
  <c r="H20" i="1"/>
  <c r="H21" i="1"/>
  <c r="H22" i="1"/>
  <c r="H23" i="1"/>
  <c r="H24" i="1"/>
  <c r="H25" i="1"/>
  <c r="H26" i="1"/>
  <c r="H27" i="1"/>
  <c r="H28" i="1"/>
  <c r="H29" i="1"/>
  <c r="H35" i="1"/>
  <c r="H36" i="1"/>
  <c r="H37" i="1"/>
  <c r="H38" i="1"/>
  <c r="H39" i="1"/>
  <c r="H40" i="1"/>
  <c r="H41" i="1"/>
  <c r="H42" i="1"/>
  <c r="D34" i="1" l="1"/>
  <c r="H34" i="1" s="1"/>
  <c r="D30" i="1"/>
  <c r="H30" i="1" s="1"/>
  <c r="D31" i="1"/>
  <c r="H31" i="1" s="1"/>
  <c r="D32" i="1"/>
  <c r="H32" i="1" s="1"/>
  <c r="D33" i="1"/>
  <c r="H33" i="1" s="1"/>
  <c r="H11" i="1" l="1"/>
  <c r="H45" i="1" s="1"/>
</calcChain>
</file>

<file path=xl/sharedStrings.xml><?xml version="1.0" encoding="utf-8"?>
<sst xmlns="http://schemas.openxmlformats.org/spreadsheetml/2006/main" count="106" uniqueCount="78">
  <si>
    <t>Description</t>
  </si>
  <si>
    <t>Prix unitaire HTVA</t>
  </si>
  <si>
    <t>Montant total HTVA</t>
  </si>
  <si>
    <t>Soumissionnaire :</t>
  </si>
  <si>
    <t>Date :</t>
  </si>
  <si>
    <t xml:space="preserve">Signature : </t>
  </si>
  <si>
    <t>Cachet de l'entreprise :</t>
  </si>
  <si>
    <t>__________________________________________________</t>
  </si>
  <si>
    <t>Nom et prénom du représentant légal :</t>
  </si>
  <si>
    <t>Fonction du représentant légal :</t>
  </si>
  <si>
    <t>Appel d'offre - EE2-AO-PO-2021-008</t>
  </si>
  <si>
    <t>en vue de la mise en place d'un Contrat Direct pour</t>
  </si>
  <si>
    <t>Service de nettoyage, de déneigement, de conciergerie et d'entretien des espaces verts</t>
  </si>
  <si>
    <t>Unité</t>
  </si>
  <si>
    <t>Nombre</t>
  </si>
  <si>
    <t>intervention annuelle supplémentaire</t>
  </si>
  <si>
    <t>Copeaux de bois de non-résineux</t>
  </si>
  <si>
    <t>mètre cube</t>
  </si>
  <si>
    <t>Chlorure de sodium pour déneigement</t>
  </si>
  <si>
    <t>tonnes</t>
  </si>
  <si>
    <t>par m²</t>
  </si>
  <si>
    <t>Nettoyage de tous les rideaux de l'école.</t>
  </si>
  <si>
    <t>mètre</t>
  </si>
  <si>
    <t>Lotion lavante en vrac pour le remplissage des distributeurs de savon des sanitaires</t>
  </si>
  <si>
    <t>N.A.</t>
  </si>
  <si>
    <t>Lotion lavante pour les mains, neutre - flacon pompe 500 ml</t>
  </si>
  <si>
    <t xml:space="preserve">Lotion désinfectante aseptisante pour mains - flacon pompe 500 ml </t>
  </si>
  <si>
    <t>Papier toilette pour distributeur Tork Jumbo</t>
  </si>
  <si>
    <t xml:space="preserve">Papier toilette pour distributeur classique </t>
  </si>
  <si>
    <t>Conditionnement proposé 
+ prix par conditionnnement</t>
  </si>
  <si>
    <t>Papier essuie-main, pli en Z</t>
  </si>
  <si>
    <t xml:space="preserve">Papier essuie-main, pli en V
</t>
  </si>
  <si>
    <t>Paquet de 200 feuilles</t>
  </si>
  <si>
    <t>Rouleau de 20 mètres</t>
  </si>
  <si>
    <t>Rouleau de 360 mètres</t>
  </si>
  <si>
    <t>Bidon de 5 litres</t>
  </si>
  <si>
    <t>flacon pompe 500 ml</t>
  </si>
  <si>
    <t>flacon 500 ml</t>
  </si>
  <si>
    <t>Paquet de 150 feuilles</t>
  </si>
  <si>
    <t>10 écrans</t>
  </si>
  <si>
    <t xml:space="preserve">Ecrans urinoir anti-éclaboussure parfum menthe </t>
  </si>
  <si>
    <t xml:space="preserve">Lingettes antiseptiques </t>
  </si>
  <si>
    <t>Paquet de 30</t>
  </si>
  <si>
    <t>pièce</t>
  </si>
  <si>
    <r>
      <t xml:space="preserve">Lotion pour les mains </t>
    </r>
    <r>
      <rPr>
        <u/>
        <sz val="14"/>
        <color theme="1"/>
        <rFont val="Calibri"/>
        <family val="2"/>
        <scheme val="minor"/>
      </rPr>
      <t>désinfectantes</t>
    </r>
    <r>
      <rPr>
        <sz val="14"/>
        <color theme="1"/>
        <rFont val="Calibri"/>
        <family val="2"/>
        <scheme val="minor"/>
      </rPr>
      <t xml:space="preserve"> EPICARE 5C 500 ml CX6 d’ECOLAB ou produit équivalent qui fonctionnerait avec nos distributeurs EPICARE</t>
    </r>
  </si>
  <si>
    <r>
      <t xml:space="preserve">Lotion pour les mains </t>
    </r>
    <r>
      <rPr>
        <u/>
        <sz val="14"/>
        <color theme="1"/>
        <rFont val="Calibri"/>
        <family val="2"/>
        <scheme val="minor"/>
      </rPr>
      <t>lavante</t>
    </r>
    <r>
      <rPr>
        <sz val="14"/>
        <color theme="1"/>
        <rFont val="Calibri"/>
        <family val="2"/>
        <scheme val="minor"/>
      </rPr>
      <t xml:space="preserve"> EPICARE 4 CX6 500 ml d’ECOLAB ou produit équivalent qui fonctionnerait avec nos distributeurs EPICARE</t>
    </r>
  </si>
  <si>
    <t>Pos.</t>
  </si>
  <si>
    <t>Note: n'oubliez pas de signer chaque page</t>
  </si>
  <si>
    <t>TOTAL</t>
  </si>
  <si>
    <t>Pour les fournitures, dans le cas où les produits proposés par les soumissionnaires différerait en matière de dimensions, de volume ou de conditionnement, le Pouvoir Adjudicateur recalculera les prix au prorata afin de garantir un traitement égale de chaque soumissionnaire.</t>
  </si>
  <si>
    <t>Taux horaire pour la réalisation des tâches de nettoyage suivant le descriptif du cahier des charges</t>
  </si>
  <si>
    <t>heure de nettoyage</t>
  </si>
  <si>
    <t>Taux horaire pour la réalisation des tâches de conciergerie suivant le descriptif du cahier des charges</t>
  </si>
  <si>
    <t>Taux horaire pour la réalisation des tâches d'espaces verts suivant le descriptif du cahier des charges</t>
  </si>
  <si>
    <t>Nettoyage de toutes les vitres extérieures de tous les bâtiments (Face extérieure)</t>
  </si>
  <si>
    <t>Nettoyage de tous les encadrements de fenêtres, des caissons et des stores extérieurs de tous les bâtiments</t>
  </si>
  <si>
    <t>intervention annuelle</t>
  </si>
  <si>
    <t>Nettoyage de toutes les vitres extérieures de tous les bâtiments (Face intérieure)</t>
  </si>
  <si>
    <t>Nettoyage de toutes les vitres intérieures de tous les bâtiments (2 faces)</t>
  </si>
  <si>
    <t xml:space="preserve">intervention annuelle </t>
  </si>
  <si>
    <t>heure de conciergerie</t>
  </si>
  <si>
    <t>heure de jardinier</t>
  </si>
  <si>
    <t>Gestion des poubelles hygiéniques féminines : mise en place et vidange des 178 poubelles.</t>
  </si>
  <si>
    <t>changements annuels</t>
  </si>
  <si>
    <t>interventions annuelles</t>
  </si>
  <si>
    <t>Protection hygiéniques féminine, de type serviette</t>
  </si>
  <si>
    <t>Brosse WC avec son support : fourniture et mise en place</t>
  </si>
  <si>
    <r>
      <t xml:space="preserve">Décapage et remise en cire des sols Linoléum : Coût pour une remise en cire supplémentaire annuelle pour le bâtiment Maternelle, avec déménagement et remise en place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</si>
  <si>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r>
      <t xml:space="preserve">Décapage et remise en cire des sols Linoléum : Coût pour une remise en cire supplémentaire annuelle pour le bâtiment Primaire avec déménagement et remise en place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</si>
  <si>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t>Nettoyage des 100 blouses de laboratoires.</t>
  </si>
  <si>
    <t>Distributeurs de protections hygiéniques féminines : fourniture et pose</t>
  </si>
  <si>
    <t>Protection hygiéniques féminine, de type tampon avec applicateur</t>
  </si>
  <si>
    <r>
      <t xml:space="preserve">Décapage et remise en cire des sols Linoléum : Coût au m² pour une surface totale </t>
    </r>
    <r>
      <rPr>
        <u/>
        <sz val="14"/>
        <color theme="1"/>
        <rFont val="Calibri"/>
        <family val="2"/>
        <scheme val="minor"/>
      </rPr>
      <t>inférieure</t>
    </r>
    <r>
      <rPr>
        <sz val="14"/>
        <color theme="1"/>
        <rFont val="Calibri"/>
        <family val="2"/>
        <scheme val="minor"/>
      </rPr>
      <t xml:space="preserve"> à 500 m²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</si>
  <si>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r>
      <t xml:space="preserve">Décapage et remise en cire des sols Linoléum : Coût au m² pour une surface totale </t>
    </r>
    <r>
      <rPr>
        <u/>
        <sz val="14"/>
        <color theme="1"/>
        <rFont val="Calibri"/>
        <family val="2"/>
        <scheme val="minor"/>
      </rPr>
      <t>supérieure</t>
    </r>
    <r>
      <rPr>
        <sz val="14"/>
        <color theme="1"/>
        <rFont val="Calibri"/>
        <family val="2"/>
        <scheme val="minor"/>
      </rPr>
      <t xml:space="preserve"> à 500 m²
</t>
    </r>
    <r>
      <rPr>
        <u/>
        <sz val="14"/>
        <color theme="1"/>
        <rFont val="Calibri"/>
        <family val="2"/>
        <scheme val="minor"/>
      </rPr>
      <t>Note</t>
    </r>
    <r>
      <rPr>
        <sz val="14"/>
        <color theme="1"/>
        <rFont val="Calibri"/>
        <family val="2"/>
        <scheme val="minor"/>
      </rPr>
      <t xml:space="preserve"> : cette position est demandé à titre informatif, le décapage et la remise en cire annuel déjà sont compris dans la position 1.</t>
    </r>
  </si>
  <si>
    <t>Forfait pour l'entretien annuel des sols de toute l'école, suivant le descriptif du cahier des charges</t>
  </si>
  <si>
    <t>forfait annuel</t>
  </si>
  <si>
    <t>Forfait pour la présence annuelle de l'interlocuteur sur site.</t>
  </si>
  <si>
    <r>
      <t xml:space="preserve">BORDEREAU DES PRIX - </t>
    </r>
    <r>
      <rPr>
        <b/>
        <sz val="20"/>
        <color rgb="FF0000FF"/>
        <rFont val="Calibri"/>
        <family val="2"/>
        <scheme val="minor"/>
      </rPr>
      <t xml:space="preserve">VERSION 3
</t>
    </r>
    <r>
      <rPr>
        <b/>
        <sz val="16"/>
        <color rgb="FF0000FF"/>
        <rFont val="Calibri"/>
        <family val="2"/>
        <scheme val="minor"/>
      </rPr>
      <t>Note : la position 32 a été supprimée car en doublon.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</si>
</sst>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40C]_-;\-* #,##0.00\ [$€-140C]_-;_-* &quot;-&quot;??\ [$€-140C]_-;_-@_-"/>
  </numFmts>
  <fonts count="16" x14ac:knownFonts="1">
    <font>
      <sz val="11"/>
      <color theme="1"/>
      <name val="Calibri"/>
      <family val="2"/>
      <scheme val="minor"/>
    </font>
    <font>
      <sz val="9"/>
      <name val="Arial"/>
      <family val="2"/>
    </font>
    <font>
      <sz val="14"/>
      <name val="Arial"/>
      <family val="2"/>
    </font>
    <font>
      <sz val="16"/>
      <name val="Arial"/>
      <family val="2"/>
    </font>
    <font>
      <u/>
      <sz val="18"/>
      <name val="Arial"/>
      <family val="2"/>
    </font>
    <font>
      <sz val="16"/>
      <color theme="1"/>
      <name val="Calibri"/>
      <family val="2"/>
      <scheme val="minor"/>
    </font>
    <font>
      <sz val="18"/>
      <color theme="1"/>
      <name val="Calibri"/>
      <family val="2"/>
      <scheme val="minor"/>
    </font>
    <font>
      <b/>
      <sz val="14"/>
      <color theme="1"/>
      <name val="Calibri"/>
      <family val="2"/>
      <scheme val="minor"/>
    </font>
    <font>
      <sz val="14"/>
      <color theme="1"/>
      <name val="Calibri"/>
      <family val="2"/>
      <scheme val="minor"/>
    </font>
    <font>
      <u/>
      <sz val="14"/>
      <color theme="1"/>
      <name val="Calibri"/>
      <family val="2"/>
      <scheme val="minor"/>
    </font>
    <font>
      <b/>
      <u/>
      <sz val="14"/>
      <color theme="1"/>
      <name val="Calibri"/>
      <family val="2"/>
      <scheme val="minor"/>
    </font>
    <font>
      <b/>
      <u/>
      <sz val="14"/>
      <color rgb="FFFF0000"/>
      <name val="Calibri"/>
      <family val="2"/>
      <scheme val="minor"/>
    </font>
    <font>
      <b/>
      <sz val="20"/>
      <color theme="1"/>
      <name val="Calibri"/>
      <family val="2"/>
      <scheme val="minor"/>
    </font>
    <font>
      <b/>
      <sz val="20"/>
      <color rgb="FF0000FF"/>
      <name val="Calibri"/>
      <family val="2"/>
      <scheme val="minor"/>
    </font>
    <font>
      <sz val="14"/>
      <color rgb="FF0000FF"/>
      <name val="Calibri"/>
      <family val="2"/>
      <scheme val="minor"/>
    </font>
    <font>
      <b/>
      <sz val="16"/>
      <color rgb="FF0000FF"/>
      <name val="Calibri"/>
      <family val="2"/>
      <scheme val="minor"/>
    </font>
  </fonts>
  <fills count="4">
    <fill>
      <patternFill patternType="none"/>
    </fill>
    <fill>
      <patternFill patternType="gray125"/>
    </fill>
    <fill>
      <patternFill patternType="solid">
        <fgColor theme="0" tint="-9.9978637043366805E-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pplyAlignment="1">
      <alignment horizontal="left" vertical="center"/>
    </xf>
    <xf numFmtId="0" fontId="1" fillId="0" borderId="0" xfId="0" applyFont="1" applyAlignment="1">
      <alignment vertical="center" wrapText="1"/>
    </xf>
    <xf numFmtId="0" fontId="5" fillId="0" borderId="1" xfId="0" applyFont="1" applyBorder="1" applyAlignment="1">
      <alignment vertical="center"/>
    </xf>
    <xf numFmtId="0" fontId="0" fillId="0" borderId="0" xfId="0" applyBorder="1" applyAlignment="1">
      <alignment horizontal="center" vertical="center"/>
    </xf>
    <xf numFmtId="0" fontId="5" fillId="0" borderId="0" xfId="0" applyFont="1" applyBorder="1" applyAlignment="1">
      <alignment vertical="center"/>
    </xf>
    <xf numFmtId="0" fontId="0" fillId="0" borderId="0" xfId="0" applyBorder="1" applyAlignment="1">
      <alignment vertical="center"/>
    </xf>
    <xf numFmtId="164" fontId="6" fillId="0" borderId="1" xfId="0" applyNumberFormat="1" applyFont="1" applyBorder="1" applyAlignment="1">
      <alignment vertical="center"/>
    </xf>
    <xf numFmtId="0" fontId="6" fillId="0" borderId="1"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8" fillId="0"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xf>
    <xf numFmtId="164" fontId="8" fillId="0" borderId="1" xfId="0" applyNumberFormat="1" applyFont="1" applyBorder="1" applyAlignment="1">
      <alignment vertical="center"/>
    </xf>
    <xf numFmtId="0" fontId="10" fillId="0" borderId="0" xfId="0" applyFont="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11" fillId="0" borderId="0" xfId="0" applyFont="1" applyAlignment="1">
      <alignment vertical="center"/>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3"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164" fontId="14" fillId="0" borderId="1" xfId="0" applyNumberFormat="1" applyFont="1" applyBorder="1" applyAlignment="1">
      <alignment vertical="center"/>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Fill="1" applyAlignment="1">
      <alignment horizontal="center" vertical="center" wrapText="1"/>
    </xf>
    <xf numFmtId="0" fontId="12" fillId="2" borderId="1" xfId="0" applyFont="1" applyFill="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4" fillId="0" borderId="0" xfId="0" applyFont="1" applyFill="1" applyAlignment="1">
      <alignment horizontal="center" vertical="center" wrapText="1"/>
    </xf>
    <xf numFmtId="0" fontId="12" fillId="2"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98224</xdr:colOff>
      <xdr:row>0</xdr:row>
      <xdr:rowOff>50167</xdr:rowOff>
    </xdr:from>
    <xdr:to>
      <xdr:col>1</xdr:col>
      <xdr:colOff>1804147</xdr:colOff>
      <xdr:row>3</xdr:row>
      <xdr:rowOff>33617</xdr:rowOff>
    </xdr:to>
    <xdr:pic>
      <xdr:nvPicPr>
        <xdr:cNvPr id="17" name="Picture 16" descr="Logo EELX2_Small">
          <a:extLst>
            <a:ext uri="{FF2B5EF4-FFF2-40B4-BE49-F238E27FC236}">
              <a16:creationId xmlns:a16="http://schemas.microsoft.com/office/drawing/2014/main" id="{8C7123CF-731D-4A4C-98E8-B135CAD1CB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24" y="50167"/>
          <a:ext cx="2255011" cy="84630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2"/>
  <sheetViews>
    <sheetView tabSelected="1" view="pageBreakPreview" zoomScale="85" zoomScaleNormal="70" zoomScaleSheetLayoutView="85" workbookViewId="0">
      <pane ySplit="10" topLeftCell="A44" activePane="bottomLeft" state="frozenSplit"/>
      <selection pane="bottomLeft" activeCell="B42" sqref="B42:C42"/>
    </sheetView>
  </sheetViews>
  <sheetFormatPr defaultRowHeight="15" x14ac:dyDescent="0.25"/>
  <cols>
    <col min="1" max="1" width="8.28515625" style="2" bestFit="1" customWidth="1"/>
    <col min="2" max="2" width="28.85546875" style="1" customWidth="1"/>
    <col min="3" max="3" width="47.42578125" style="1" customWidth="1"/>
    <col min="4" max="4" width="10.85546875" style="2" customWidth="1"/>
    <col min="5" max="5" width="24.42578125" style="14" customWidth="1"/>
    <col min="6" max="6" width="41.140625" style="14" customWidth="1"/>
    <col min="7" max="7" width="17.28515625" style="1" customWidth="1"/>
    <col min="8" max="8" width="26.140625" style="1" customWidth="1"/>
    <col min="9" max="16384" width="9.140625" style="1"/>
  </cols>
  <sheetData>
    <row r="1" spans="1:8" ht="27" customHeight="1" x14ac:dyDescent="0.25">
      <c r="A1" s="4"/>
      <c r="B1" s="5"/>
      <c r="C1" s="36" t="s">
        <v>10</v>
      </c>
      <c r="D1" s="36"/>
      <c r="E1" s="36"/>
      <c r="F1" s="36"/>
      <c r="G1" s="36"/>
      <c r="H1" s="36"/>
    </row>
    <row r="2" spans="1:8" ht="18" customHeight="1" x14ac:dyDescent="0.25">
      <c r="A2" s="4"/>
      <c r="B2" s="5"/>
      <c r="C2" s="35" t="s">
        <v>11</v>
      </c>
      <c r="D2" s="35"/>
      <c r="E2" s="35"/>
      <c r="F2" s="35"/>
      <c r="G2" s="35"/>
      <c r="H2" s="35"/>
    </row>
    <row r="3" spans="1:8" ht="23.25" customHeight="1" x14ac:dyDescent="0.25">
      <c r="A3" s="4"/>
      <c r="B3" s="5"/>
      <c r="C3" s="46" t="s">
        <v>12</v>
      </c>
      <c r="D3" s="46"/>
      <c r="E3" s="46"/>
      <c r="F3" s="46"/>
      <c r="G3" s="46"/>
      <c r="H3" s="46"/>
    </row>
    <row r="4" spans="1:8" ht="23.25" customHeight="1" x14ac:dyDescent="0.25">
      <c r="A4" s="4"/>
      <c r="B4" s="5"/>
      <c r="C4" s="46"/>
      <c r="D4" s="46"/>
      <c r="E4" s="46"/>
      <c r="F4" s="46"/>
      <c r="G4" s="46"/>
      <c r="H4" s="46"/>
    </row>
    <row r="6" spans="1:8" ht="45" customHeight="1" x14ac:dyDescent="0.25">
      <c r="B6" s="6" t="s">
        <v>3</v>
      </c>
      <c r="C6" s="38"/>
      <c r="D6" s="39"/>
      <c r="E6" s="40"/>
      <c r="F6" s="12"/>
    </row>
    <row r="7" spans="1:8" s="9" customFormat="1" ht="13.5" customHeight="1" x14ac:dyDescent="0.25">
      <c r="A7" s="7"/>
      <c r="B7" s="8"/>
      <c r="C7" s="8"/>
      <c r="D7" s="7"/>
      <c r="E7" s="13"/>
      <c r="F7" s="13"/>
    </row>
    <row r="8" spans="1:8" s="9" customFormat="1" ht="42.75" customHeight="1" x14ac:dyDescent="0.25">
      <c r="A8" s="47" t="s">
        <v>77</v>
      </c>
      <c r="B8" s="37"/>
      <c r="C8" s="37"/>
      <c r="D8" s="37"/>
      <c r="E8" s="37"/>
      <c r="F8" s="37"/>
      <c r="G8" s="37"/>
      <c r="H8" s="37"/>
    </row>
    <row r="9" spans="1:8" s="9" customFormat="1" ht="50.25" customHeight="1" x14ac:dyDescent="0.25">
      <c r="A9" s="41" t="s">
        <v>49</v>
      </c>
      <c r="B9" s="42"/>
      <c r="C9" s="42"/>
      <c r="D9" s="42"/>
      <c r="E9" s="42"/>
      <c r="F9" s="42"/>
      <c r="G9" s="42"/>
      <c r="H9" s="43"/>
    </row>
    <row r="10" spans="1:8" s="3" customFormat="1" ht="43.5" customHeight="1" x14ac:dyDescent="0.25">
      <c r="A10" s="25" t="s">
        <v>46</v>
      </c>
      <c r="B10" s="44" t="s">
        <v>0</v>
      </c>
      <c r="C10" s="45"/>
      <c r="D10" s="25" t="s">
        <v>14</v>
      </c>
      <c r="E10" s="25" t="s">
        <v>13</v>
      </c>
      <c r="F10" s="25" t="s">
        <v>29</v>
      </c>
      <c r="G10" s="25" t="s">
        <v>1</v>
      </c>
      <c r="H10" s="25" t="s">
        <v>2</v>
      </c>
    </row>
    <row r="11" spans="1:8" ht="86.25" customHeight="1" x14ac:dyDescent="0.25">
      <c r="A11" s="26">
        <v>1</v>
      </c>
      <c r="B11" s="31" t="s">
        <v>50</v>
      </c>
      <c r="C11" s="32"/>
      <c r="D11" s="16">
        <v>29232</v>
      </c>
      <c r="E11" s="15" t="s">
        <v>51</v>
      </c>
      <c r="F11" s="15" t="s">
        <v>24</v>
      </c>
      <c r="G11" s="17"/>
      <c r="H11" s="17">
        <f>D11*G11</f>
        <v>0</v>
      </c>
    </row>
    <row r="12" spans="1:8" ht="86.25" customHeight="1" x14ac:dyDescent="0.25">
      <c r="A12" s="26">
        <v>2</v>
      </c>
      <c r="B12" s="31" t="s">
        <v>52</v>
      </c>
      <c r="C12" s="32"/>
      <c r="D12" s="16">
        <v>7208</v>
      </c>
      <c r="E12" s="15" t="s">
        <v>60</v>
      </c>
      <c r="F12" s="15" t="s">
        <v>24</v>
      </c>
      <c r="G12" s="17"/>
      <c r="H12" s="17">
        <f t="shared" ref="H12:H42" si="0">D12*G12</f>
        <v>0</v>
      </c>
    </row>
    <row r="13" spans="1:8" ht="86.25" customHeight="1" x14ac:dyDescent="0.25">
      <c r="A13" s="26">
        <v>3</v>
      </c>
      <c r="B13" s="31" t="s">
        <v>53</v>
      </c>
      <c r="C13" s="32"/>
      <c r="D13" s="16">
        <v>3520</v>
      </c>
      <c r="E13" s="15" t="s">
        <v>61</v>
      </c>
      <c r="F13" s="15" t="s">
        <v>24</v>
      </c>
      <c r="G13" s="17"/>
      <c r="H13" s="17">
        <f t="shared" si="0"/>
        <v>0</v>
      </c>
    </row>
    <row r="14" spans="1:8" ht="86.25" customHeight="1" x14ac:dyDescent="0.25">
      <c r="A14" s="26">
        <v>4</v>
      </c>
      <c r="B14" s="31" t="s">
        <v>62</v>
      </c>
      <c r="C14" s="32"/>
      <c r="D14" s="16">
        <v>21</v>
      </c>
      <c r="E14" s="15" t="s">
        <v>63</v>
      </c>
      <c r="F14" s="15" t="s">
        <v>24</v>
      </c>
      <c r="G14" s="17"/>
      <c r="H14" s="17">
        <f t="shared" si="0"/>
        <v>0</v>
      </c>
    </row>
    <row r="15" spans="1:8" ht="86.25" customHeight="1" x14ac:dyDescent="0.25">
      <c r="A15" s="26">
        <v>5</v>
      </c>
      <c r="B15" s="31" t="s">
        <v>54</v>
      </c>
      <c r="C15" s="32"/>
      <c r="D15" s="16">
        <v>1</v>
      </c>
      <c r="E15" s="15" t="s">
        <v>56</v>
      </c>
      <c r="F15" s="15" t="s">
        <v>24</v>
      </c>
      <c r="G15" s="17"/>
      <c r="H15" s="17">
        <f t="shared" si="0"/>
        <v>0</v>
      </c>
    </row>
    <row r="16" spans="1:8" ht="86.25" customHeight="1" x14ac:dyDescent="0.25">
      <c r="A16" s="26">
        <v>6</v>
      </c>
      <c r="B16" s="31" t="s">
        <v>57</v>
      </c>
      <c r="C16" s="32"/>
      <c r="D16" s="16">
        <v>1</v>
      </c>
      <c r="E16" s="15" t="s">
        <v>59</v>
      </c>
      <c r="F16" s="15" t="s">
        <v>24</v>
      </c>
      <c r="G16" s="17"/>
      <c r="H16" s="17">
        <f t="shared" si="0"/>
        <v>0</v>
      </c>
    </row>
    <row r="17" spans="1:8" ht="86.25" customHeight="1" x14ac:dyDescent="0.25">
      <c r="A17" s="26">
        <v>7</v>
      </c>
      <c r="B17" s="31" t="s">
        <v>55</v>
      </c>
      <c r="C17" s="32"/>
      <c r="D17" s="16">
        <v>1</v>
      </c>
      <c r="E17" s="15" t="s">
        <v>56</v>
      </c>
      <c r="F17" s="15" t="s">
        <v>24</v>
      </c>
      <c r="G17" s="17"/>
      <c r="H17" s="17">
        <f t="shared" si="0"/>
        <v>0</v>
      </c>
    </row>
    <row r="18" spans="1:8" ht="86.25" customHeight="1" x14ac:dyDescent="0.25">
      <c r="A18" s="26">
        <v>8</v>
      </c>
      <c r="B18" s="31" t="s">
        <v>58</v>
      </c>
      <c r="C18" s="32"/>
      <c r="D18" s="16">
        <v>1</v>
      </c>
      <c r="E18" s="15" t="s">
        <v>59</v>
      </c>
      <c r="F18" s="15" t="s">
        <v>24</v>
      </c>
      <c r="G18" s="17"/>
      <c r="H18" s="17">
        <f t="shared" si="0"/>
        <v>0</v>
      </c>
    </row>
    <row r="19" spans="1:8" ht="86.25" customHeight="1" x14ac:dyDescent="0.25">
      <c r="A19" s="26">
        <v>9</v>
      </c>
      <c r="B19" s="31" t="s">
        <v>72</v>
      </c>
      <c r="C19" s="32"/>
      <c r="D19" s="16">
        <v>2000</v>
      </c>
      <c r="E19" s="15" t="s">
        <v>20</v>
      </c>
      <c r="F19" s="15" t="s">
        <v>24</v>
      </c>
      <c r="G19" s="17"/>
      <c r="H19" s="17">
        <f t="shared" si="0"/>
        <v>0</v>
      </c>
    </row>
    <row r="20" spans="1:8" ht="86.25" customHeight="1" x14ac:dyDescent="0.25">
      <c r="A20" s="26">
        <v>10</v>
      </c>
      <c r="B20" s="31" t="s">
        <v>73</v>
      </c>
      <c r="C20" s="32"/>
      <c r="D20" s="16">
        <v>5000</v>
      </c>
      <c r="E20" s="15" t="s">
        <v>20</v>
      </c>
      <c r="F20" s="15" t="s">
        <v>24</v>
      </c>
      <c r="G20" s="17"/>
      <c r="H20" s="17">
        <f t="shared" si="0"/>
        <v>0</v>
      </c>
    </row>
    <row r="21" spans="1:8" ht="108" customHeight="1" x14ac:dyDescent="0.25">
      <c r="A21" s="26">
        <v>11</v>
      </c>
      <c r="B21" s="31" t="s">
        <v>67</v>
      </c>
      <c r="C21" s="32"/>
      <c r="D21" s="16">
        <v>1</v>
      </c>
      <c r="E21" s="15" t="s">
        <v>15</v>
      </c>
      <c r="F21" s="15" t="s">
        <v>24</v>
      </c>
      <c r="G21" s="17"/>
      <c r="H21" s="17">
        <f t="shared" si="0"/>
        <v>0</v>
      </c>
    </row>
    <row r="22" spans="1:8" ht="101.25" customHeight="1" x14ac:dyDescent="0.25">
      <c r="A22" s="26">
        <v>12</v>
      </c>
      <c r="B22" s="31" t="s">
        <v>68</v>
      </c>
      <c r="C22" s="32"/>
      <c r="D22" s="16">
        <v>1</v>
      </c>
      <c r="E22" s="15" t="s">
        <v>15</v>
      </c>
      <c r="F22" s="15" t="s">
        <v>24</v>
      </c>
      <c r="G22" s="17"/>
      <c r="H22" s="17">
        <f t="shared" si="0"/>
        <v>0</v>
      </c>
    </row>
    <row r="23" spans="1:8" ht="101.25" customHeight="1" x14ac:dyDescent="0.25">
      <c r="A23" s="26">
        <v>13</v>
      </c>
      <c r="B23" s="31" t="s">
        <v>69</v>
      </c>
      <c r="C23" s="32"/>
      <c r="D23" s="16">
        <v>3</v>
      </c>
      <c r="E23" s="15" t="s">
        <v>64</v>
      </c>
      <c r="F23" s="15" t="s">
        <v>24</v>
      </c>
      <c r="G23" s="17"/>
      <c r="H23" s="17">
        <f t="shared" si="0"/>
        <v>0</v>
      </c>
    </row>
    <row r="24" spans="1:8" ht="86.25" customHeight="1" x14ac:dyDescent="0.25">
      <c r="A24" s="26">
        <v>14</v>
      </c>
      <c r="B24" s="31" t="s">
        <v>21</v>
      </c>
      <c r="C24" s="32"/>
      <c r="D24" s="16">
        <v>700</v>
      </c>
      <c r="E24" s="15" t="s">
        <v>22</v>
      </c>
      <c r="F24" s="15" t="s">
        <v>24</v>
      </c>
      <c r="G24" s="17"/>
      <c r="H24" s="17">
        <f t="shared" si="0"/>
        <v>0</v>
      </c>
    </row>
    <row r="25" spans="1:8" ht="86.25" customHeight="1" x14ac:dyDescent="0.25">
      <c r="A25" s="26">
        <v>15</v>
      </c>
      <c r="B25" s="31" t="s">
        <v>70</v>
      </c>
      <c r="C25" s="32"/>
      <c r="D25" s="16">
        <v>10</v>
      </c>
      <c r="E25" s="15" t="s">
        <v>43</v>
      </c>
      <c r="F25" s="15" t="s">
        <v>24</v>
      </c>
      <c r="G25" s="17"/>
      <c r="H25" s="17">
        <f t="shared" si="0"/>
        <v>0</v>
      </c>
    </row>
    <row r="26" spans="1:8" ht="86.25" customHeight="1" x14ac:dyDescent="0.25">
      <c r="A26" s="26">
        <v>16</v>
      </c>
      <c r="B26" s="31" t="s">
        <v>44</v>
      </c>
      <c r="C26" s="32"/>
      <c r="D26" s="16">
        <v>120</v>
      </c>
      <c r="E26" s="15" t="s">
        <v>37</v>
      </c>
      <c r="F26" s="15"/>
      <c r="G26" s="17"/>
      <c r="H26" s="17">
        <f t="shared" si="0"/>
        <v>0</v>
      </c>
    </row>
    <row r="27" spans="1:8" ht="86.25" customHeight="1" x14ac:dyDescent="0.25">
      <c r="A27" s="26">
        <v>17</v>
      </c>
      <c r="B27" s="31" t="s">
        <v>45</v>
      </c>
      <c r="C27" s="32"/>
      <c r="D27" s="16">
        <v>120</v>
      </c>
      <c r="E27" s="15" t="s">
        <v>37</v>
      </c>
      <c r="F27" s="15"/>
      <c r="G27" s="17"/>
      <c r="H27" s="17">
        <f t="shared" si="0"/>
        <v>0</v>
      </c>
    </row>
    <row r="28" spans="1:8" ht="86.25" customHeight="1" x14ac:dyDescent="0.25">
      <c r="A28" s="26">
        <v>18</v>
      </c>
      <c r="B28" s="31" t="s">
        <v>25</v>
      </c>
      <c r="C28" s="32"/>
      <c r="D28" s="16">
        <v>1000</v>
      </c>
      <c r="E28" s="15" t="s">
        <v>36</v>
      </c>
      <c r="F28" s="15"/>
      <c r="G28" s="17"/>
      <c r="H28" s="17">
        <f t="shared" si="0"/>
        <v>0</v>
      </c>
    </row>
    <row r="29" spans="1:8" ht="86.25" customHeight="1" x14ac:dyDescent="0.25">
      <c r="A29" s="26">
        <v>19</v>
      </c>
      <c r="B29" s="31" t="s">
        <v>26</v>
      </c>
      <c r="C29" s="32"/>
      <c r="D29" s="16">
        <v>1000</v>
      </c>
      <c r="E29" s="15" t="s">
        <v>36</v>
      </c>
      <c r="F29" s="15"/>
      <c r="G29" s="17"/>
      <c r="H29" s="17">
        <f t="shared" si="0"/>
        <v>0</v>
      </c>
    </row>
    <row r="30" spans="1:8" ht="86.25" customHeight="1" x14ac:dyDescent="0.25">
      <c r="A30" s="26">
        <v>20</v>
      </c>
      <c r="B30" s="31" t="s">
        <v>23</v>
      </c>
      <c r="C30" s="32"/>
      <c r="D30" s="16">
        <f>150*2</f>
        <v>300</v>
      </c>
      <c r="E30" s="15" t="s">
        <v>35</v>
      </c>
      <c r="F30" s="15"/>
      <c r="G30" s="17"/>
      <c r="H30" s="17">
        <f t="shared" si="0"/>
        <v>0</v>
      </c>
    </row>
    <row r="31" spans="1:8" ht="86.25" customHeight="1" x14ac:dyDescent="0.25">
      <c r="A31" s="26">
        <v>21</v>
      </c>
      <c r="B31" s="31" t="s">
        <v>27</v>
      </c>
      <c r="C31" s="32"/>
      <c r="D31" s="16">
        <f>200*6</f>
        <v>1200</v>
      </c>
      <c r="E31" s="15" t="s">
        <v>34</v>
      </c>
      <c r="F31" s="15"/>
      <c r="G31" s="17"/>
      <c r="H31" s="17">
        <f t="shared" si="0"/>
        <v>0</v>
      </c>
    </row>
    <row r="32" spans="1:8" ht="86.25" customHeight="1" x14ac:dyDescent="0.25">
      <c r="A32" s="26">
        <v>22</v>
      </c>
      <c r="B32" s="31" t="s">
        <v>28</v>
      </c>
      <c r="C32" s="32"/>
      <c r="D32" s="16">
        <f>50*96</f>
        <v>4800</v>
      </c>
      <c r="E32" s="15" t="s">
        <v>33</v>
      </c>
      <c r="F32" s="15"/>
      <c r="G32" s="17"/>
      <c r="H32" s="17">
        <f t="shared" si="0"/>
        <v>0</v>
      </c>
    </row>
    <row r="33" spans="1:8" ht="86.25" customHeight="1" x14ac:dyDescent="0.25">
      <c r="A33" s="26">
        <v>23</v>
      </c>
      <c r="B33" s="31" t="s">
        <v>31</v>
      </c>
      <c r="C33" s="32"/>
      <c r="D33" s="16">
        <f>1000*20</f>
        <v>20000</v>
      </c>
      <c r="E33" s="15" t="s">
        <v>32</v>
      </c>
      <c r="F33" s="15"/>
      <c r="G33" s="17"/>
      <c r="H33" s="17">
        <f t="shared" si="0"/>
        <v>0</v>
      </c>
    </row>
    <row r="34" spans="1:8" ht="86.25" customHeight="1" x14ac:dyDescent="0.25">
      <c r="A34" s="26">
        <v>24</v>
      </c>
      <c r="B34" s="31" t="s">
        <v>30</v>
      </c>
      <c r="C34" s="32"/>
      <c r="D34" s="16">
        <f>100*25</f>
        <v>2500</v>
      </c>
      <c r="E34" s="15" t="s">
        <v>38</v>
      </c>
      <c r="F34" s="15"/>
      <c r="G34" s="17"/>
      <c r="H34" s="17">
        <f t="shared" si="0"/>
        <v>0</v>
      </c>
    </row>
    <row r="35" spans="1:8" ht="86.25" customHeight="1" x14ac:dyDescent="0.25">
      <c r="A35" s="26">
        <v>25</v>
      </c>
      <c r="B35" s="31" t="s">
        <v>40</v>
      </c>
      <c r="C35" s="32"/>
      <c r="D35" s="16">
        <v>50</v>
      </c>
      <c r="E35" s="15" t="s">
        <v>39</v>
      </c>
      <c r="F35" s="15"/>
      <c r="G35" s="17"/>
      <c r="H35" s="17">
        <f t="shared" si="0"/>
        <v>0</v>
      </c>
    </row>
    <row r="36" spans="1:8" ht="86.25" customHeight="1" x14ac:dyDescent="0.25">
      <c r="A36" s="26">
        <v>26</v>
      </c>
      <c r="B36" s="31" t="s">
        <v>41</v>
      </c>
      <c r="C36" s="32"/>
      <c r="D36" s="16">
        <v>1000</v>
      </c>
      <c r="E36" s="15" t="s">
        <v>42</v>
      </c>
      <c r="F36" s="15"/>
      <c r="G36" s="17"/>
      <c r="H36" s="17">
        <f t="shared" si="0"/>
        <v>0</v>
      </c>
    </row>
    <row r="37" spans="1:8" ht="86.25" customHeight="1" x14ac:dyDescent="0.25">
      <c r="A37" s="26">
        <v>27</v>
      </c>
      <c r="B37" s="31" t="s">
        <v>66</v>
      </c>
      <c r="C37" s="32"/>
      <c r="D37" s="16">
        <v>500</v>
      </c>
      <c r="E37" s="15" t="s">
        <v>43</v>
      </c>
      <c r="F37" s="15"/>
      <c r="G37" s="17"/>
      <c r="H37" s="17">
        <f t="shared" si="0"/>
        <v>0</v>
      </c>
    </row>
    <row r="38" spans="1:8" ht="86.25" customHeight="1" x14ac:dyDescent="0.25">
      <c r="A38" s="26">
        <v>28</v>
      </c>
      <c r="B38" s="31" t="s">
        <v>65</v>
      </c>
      <c r="C38" s="32"/>
      <c r="D38" s="16">
        <v>6000</v>
      </c>
      <c r="E38" s="15" t="s">
        <v>43</v>
      </c>
      <c r="F38" s="15"/>
      <c r="G38" s="17"/>
      <c r="H38" s="17">
        <f t="shared" si="0"/>
        <v>0</v>
      </c>
    </row>
    <row r="39" spans="1:8" ht="86.25" customHeight="1" x14ac:dyDescent="0.25">
      <c r="A39" s="26">
        <v>29</v>
      </c>
      <c r="B39" s="31" t="s">
        <v>71</v>
      </c>
      <c r="C39" s="32"/>
      <c r="D39" s="16">
        <v>6000</v>
      </c>
      <c r="E39" s="15" t="s">
        <v>43</v>
      </c>
      <c r="F39" s="15"/>
      <c r="G39" s="17"/>
      <c r="H39" s="17">
        <f t="shared" si="0"/>
        <v>0</v>
      </c>
    </row>
    <row r="40" spans="1:8" ht="86.25" customHeight="1" x14ac:dyDescent="0.25">
      <c r="A40" s="26">
        <v>30</v>
      </c>
      <c r="B40" s="31" t="s">
        <v>16</v>
      </c>
      <c r="C40" s="32"/>
      <c r="D40" s="16">
        <v>100</v>
      </c>
      <c r="E40" s="15" t="s">
        <v>17</v>
      </c>
      <c r="F40" s="15"/>
      <c r="G40" s="17"/>
      <c r="H40" s="17">
        <f t="shared" si="0"/>
        <v>0</v>
      </c>
    </row>
    <row r="41" spans="1:8" ht="86.25" customHeight="1" x14ac:dyDescent="0.25">
      <c r="A41" s="26">
        <v>31</v>
      </c>
      <c r="B41" s="31" t="s">
        <v>18</v>
      </c>
      <c r="C41" s="32"/>
      <c r="D41" s="16">
        <v>50</v>
      </c>
      <c r="E41" s="15" t="s">
        <v>19</v>
      </c>
      <c r="F41" s="15"/>
      <c r="G41" s="17"/>
      <c r="H41" s="17">
        <f t="shared" si="0"/>
        <v>0</v>
      </c>
    </row>
    <row r="42" spans="1:8" ht="86.25" customHeight="1" x14ac:dyDescent="0.25">
      <c r="A42" s="27">
        <v>33</v>
      </c>
      <c r="B42" s="33" t="s">
        <v>74</v>
      </c>
      <c r="C42" s="34"/>
      <c r="D42" s="28">
        <v>1</v>
      </c>
      <c r="E42" s="29" t="s">
        <v>75</v>
      </c>
      <c r="F42" s="29"/>
      <c r="G42" s="30"/>
      <c r="H42" s="17">
        <f t="shared" si="0"/>
        <v>0</v>
      </c>
    </row>
    <row r="43" spans="1:8" ht="86.25" customHeight="1" x14ac:dyDescent="0.25">
      <c r="A43" s="27">
        <v>34</v>
      </c>
      <c r="B43" s="33" t="s">
        <v>76</v>
      </c>
      <c r="C43" s="34"/>
      <c r="D43" s="28">
        <v>1</v>
      </c>
      <c r="E43" s="29" t="s">
        <v>75</v>
      </c>
      <c r="F43" s="29"/>
      <c r="G43" s="30"/>
      <c r="H43" s="17">
        <f>D43*G43</f>
        <v>0</v>
      </c>
    </row>
    <row r="45" spans="1:8" ht="42.75" customHeight="1" x14ac:dyDescent="0.25">
      <c r="G45" s="11" t="s">
        <v>48</v>
      </c>
      <c r="H45" s="10">
        <f>SUM(H11:H43)</f>
        <v>0</v>
      </c>
    </row>
    <row r="46" spans="1:8" ht="18.75" x14ac:dyDescent="0.25">
      <c r="B46" s="18" t="s">
        <v>4</v>
      </c>
      <c r="C46" s="18"/>
      <c r="D46" s="19" t="s">
        <v>7</v>
      </c>
      <c r="E46" s="20"/>
      <c r="F46" s="20"/>
    </row>
    <row r="47" spans="1:8" ht="18.75" x14ac:dyDescent="0.25">
      <c r="B47" s="21"/>
      <c r="C47" s="21"/>
      <c r="D47" s="22"/>
      <c r="E47" s="23"/>
      <c r="F47" s="23"/>
    </row>
    <row r="48" spans="1:8" ht="18.75" x14ac:dyDescent="0.25">
      <c r="B48" s="21"/>
      <c r="C48" s="21"/>
      <c r="D48" s="22"/>
      <c r="E48" s="23"/>
      <c r="F48" s="23"/>
    </row>
    <row r="49" spans="2:6" ht="18.75" x14ac:dyDescent="0.25">
      <c r="B49" s="18" t="s">
        <v>8</v>
      </c>
      <c r="C49" s="18"/>
      <c r="D49" s="19" t="s">
        <v>7</v>
      </c>
      <c r="E49" s="20"/>
      <c r="F49" s="20"/>
    </row>
    <row r="50" spans="2:6" ht="18.75" x14ac:dyDescent="0.25">
      <c r="B50" s="21"/>
      <c r="C50" s="21"/>
      <c r="D50" s="22"/>
      <c r="E50" s="23"/>
      <c r="F50" s="23"/>
    </row>
    <row r="51" spans="2:6" ht="18.75" x14ac:dyDescent="0.25">
      <c r="B51" s="21"/>
      <c r="C51" s="21"/>
      <c r="D51" s="22"/>
      <c r="E51" s="23"/>
      <c r="F51" s="23"/>
    </row>
    <row r="52" spans="2:6" ht="18.75" x14ac:dyDescent="0.25">
      <c r="B52" s="18" t="s">
        <v>9</v>
      </c>
      <c r="C52" s="18"/>
      <c r="D52" s="19" t="s">
        <v>7</v>
      </c>
      <c r="E52" s="20"/>
      <c r="F52" s="20"/>
    </row>
    <row r="53" spans="2:6" ht="18.75" x14ac:dyDescent="0.25">
      <c r="B53" s="21"/>
      <c r="C53" s="21"/>
      <c r="D53" s="22"/>
      <c r="E53" s="23"/>
      <c r="F53" s="23"/>
    </row>
    <row r="54" spans="2:6" ht="18.75" x14ac:dyDescent="0.25">
      <c r="B54" s="21"/>
      <c r="C54" s="21"/>
      <c r="D54" s="22"/>
      <c r="E54" s="23"/>
      <c r="F54" s="23"/>
    </row>
    <row r="55" spans="2:6" ht="18.75" x14ac:dyDescent="0.25">
      <c r="B55" s="18" t="s">
        <v>5</v>
      </c>
      <c r="C55" s="18"/>
      <c r="D55" s="19" t="s">
        <v>7</v>
      </c>
      <c r="E55" s="20"/>
      <c r="F55" s="20"/>
    </row>
    <row r="56" spans="2:6" ht="18.75" x14ac:dyDescent="0.25">
      <c r="B56" s="21"/>
      <c r="C56" s="21"/>
      <c r="D56" s="22"/>
      <c r="E56" s="23"/>
      <c r="F56" s="23"/>
    </row>
    <row r="57" spans="2:6" ht="18.75" x14ac:dyDescent="0.25">
      <c r="B57" s="21"/>
      <c r="C57" s="21"/>
      <c r="D57" s="22"/>
      <c r="E57" s="23"/>
      <c r="F57" s="23"/>
    </row>
    <row r="58" spans="2:6" ht="18.75" x14ac:dyDescent="0.25">
      <c r="B58" s="18" t="s">
        <v>6</v>
      </c>
      <c r="C58" s="18"/>
      <c r="D58" s="19" t="s">
        <v>7</v>
      </c>
      <c r="E58" s="20"/>
      <c r="F58" s="20"/>
    </row>
    <row r="59" spans="2:6" ht="18.75" x14ac:dyDescent="0.25">
      <c r="B59" s="21"/>
      <c r="C59" s="21"/>
      <c r="D59" s="22"/>
      <c r="E59" s="23"/>
      <c r="F59" s="23"/>
    </row>
    <row r="62" spans="2:6" ht="18.75" x14ac:dyDescent="0.25">
      <c r="F62" s="24" t="s">
        <v>47</v>
      </c>
    </row>
  </sheetData>
  <mergeCells count="40">
    <mergeCell ref="B21:C21"/>
    <mergeCell ref="B20:C20"/>
    <mergeCell ref="B40:C40"/>
    <mergeCell ref="B41:C41"/>
    <mergeCell ref="B22:C22"/>
    <mergeCell ref="B24:C24"/>
    <mergeCell ref="B26:C26"/>
    <mergeCell ref="B27:C27"/>
    <mergeCell ref="B28:C28"/>
    <mergeCell ref="B29:C29"/>
    <mergeCell ref="C2:H2"/>
    <mergeCell ref="C1:H1"/>
    <mergeCell ref="A8:H8"/>
    <mergeCell ref="B19:C19"/>
    <mergeCell ref="C6:E6"/>
    <mergeCell ref="B15:C15"/>
    <mergeCell ref="B18:C18"/>
    <mergeCell ref="B16:C16"/>
    <mergeCell ref="B12:C12"/>
    <mergeCell ref="B13:C13"/>
    <mergeCell ref="B14:C14"/>
    <mergeCell ref="A9:H9"/>
    <mergeCell ref="B17:C17"/>
    <mergeCell ref="B11:C11"/>
    <mergeCell ref="B10:C10"/>
    <mergeCell ref="C3:H4"/>
    <mergeCell ref="B35:C35"/>
    <mergeCell ref="B36:C36"/>
    <mergeCell ref="B23:C23"/>
    <mergeCell ref="B42:C42"/>
    <mergeCell ref="B43:C43"/>
    <mergeCell ref="B30:C30"/>
    <mergeCell ref="B31:C31"/>
    <mergeCell ref="B32:C32"/>
    <mergeCell ref="B33:C33"/>
    <mergeCell ref="B34:C34"/>
    <mergeCell ref="B38:C38"/>
    <mergeCell ref="B39:C39"/>
    <mergeCell ref="B25:C25"/>
    <mergeCell ref="B37:C37"/>
  </mergeCells>
  <pageMargins left="0.70866141732283472" right="0.70866141732283472" top="0.74803149606299213" bottom="0.74803149606299213" header="0.31496062992125984" footer="0.31496062992125984"/>
  <pageSetup paperSize="9" scale="64" fitToHeight="0" orientation="landscape" verticalDpi="597" r:id="rId1"/>
  <headerFooter>
    <oddFooter>&amp;LSignature&amp;RPage &amp;P sur&amp;N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467CD177D8E2244B22D551377198646" ma:contentTypeVersion="12" ma:contentTypeDescription="Crée un document." ma:contentTypeScope="" ma:versionID="3915ca76af9203c494411f701da27d10">
  <xsd:schema xmlns:xsd="http://www.w3.org/2001/XMLSchema" xmlns:xs="http://www.w3.org/2001/XMLSchema" xmlns:p="http://schemas.microsoft.com/office/2006/metadata/properties" xmlns:ns1="http://schemas.microsoft.com/sharepoint/v3" xmlns:ns2="ffba0c5d-9dd9-4fde-b2a6-429efdbe9563" targetNamespace="http://schemas.microsoft.com/office/2006/metadata/properties" ma:root="true" ma:fieldsID="e7ac1f308d302597cbb36b8ac426bb21" ns1:_="" ns2:_="">
    <xsd:import namespace="http://schemas.microsoft.com/sharepoint/v3"/>
    <xsd:import namespace="ffba0c5d-9dd9-4fde-b2a6-429efdbe956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Propriétés de la stratégie de conformité unifiée" ma:hidden="true" ma:internalName="_ip_UnifiedCompliancePolicyProperties">
      <xsd:simpleType>
        <xsd:restriction base="dms:Note"/>
      </xsd:simpleType>
    </xsd:element>
    <xsd:element name="_ip_UnifiedCompliancePolicyUIAction" ma:index="19"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ba0c5d-9dd9-4fde-b2a6-429efdbe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4A1A4CF-7C27-45A4-9BD7-F37EE7AB2C68}">
  <ds:schemaRefs>
    <ds:schemaRef ds:uri="http://schemas.microsoft.com/sharepoint/v3/contenttype/forms"/>
  </ds:schemaRefs>
</ds:datastoreItem>
</file>

<file path=customXml/itemProps2.xml><?xml version="1.0" encoding="utf-8"?>
<ds:datastoreItem xmlns:ds="http://schemas.openxmlformats.org/officeDocument/2006/customXml" ds:itemID="{A5B70C0A-95CB-4B85-B6FD-194ED95A96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fba0c5d-9dd9-4fde-b2a6-429efdbe95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CDD73A-AA8E-4770-A390-903E984DDD13}">
  <ds:schemaRefs>
    <ds:schemaRef ds:uri="http://purl.org/dc/elements/1.1/"/>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ffba0c5d-9dd9-4fde-b2a6-429efdbe9563"/>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2022-01-19T06:58:57Z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0x010100C467CD177D8E2244B22D551377198646</vt:lpwstr>
  </property>
</Properties>
</file>